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0" yWindow="0" windowWidth="28800" windowHeight="15600" activeTab="0"/>
  </bookViews>
  <sheets>
    <sheet name="ΔΙΕΥΘΥΝΣΗΣ Δ.Ε. ΛΕΥΚΑΔΑΣ_Μοριοδ" sheetId="1" r:id="rId1"/>
  </sheets>
  <definedNames/>
  <calcPr calcId="191029"/>
  <extLst/>
</workbook>
</file>

<file path=xl/sharedStrings.xml><?xml version="1.0" encoding="utf-8"?>
<sst xmlns="http://schemas.openxmlformats.org/spreadsheetml/2006/main" count="136" uniqueCount="136">
  <si>
    <t>α/α</t>
  </si>
  <si>
    <t>Α.Π.
ΑΙΤΗΣΗΣ</t>
  </si>
  <si>
    <t>Α.Μ.
ΥΠΟΨΗΦΙΟΥ</t>
  </si>
  <si>
    <t>ΟΝΟΜΑΤΕΠΩΝΥΜΟ
ΥΠΟΨΗΦΙΟΥ</t>
  </si>
  <si>
    <t>ΚΛΑΔΟΣ
ΥΠΟΨΗΦΙΟΥ</t>
  </si>
  <si>
    <t>ΒΑΘΜΙΔΑ
ΕΚΠΑΙΔΕΥΣΗΣ</t>
  </si>
  <si>
    <t>ΠΕΡΙΦΕΡΕΙΑΚΗ
ΔΙΕΥΘΥΝΣΗ
ΑΙΤΗΣΗΣ</t>
  </si>
  <si>
    <t>ΤΙΤΛΟΣ
ΚΡΙΤΗΡΙΟΥ</t>
  </si>
  <si>
    <t>ΕΠΙΣΤΗΜΟΝΙΚΗ -
ΠΑΙΔΑΓΩΓΙΚΗ ΣΥΓΚΡΟΤΗΣΗ</t>
  </si>
  <si>
    <t>ΤΙΤΛΟΙ
ΣΠΟΥΔΩΝ</t>
  </si>
  <si>
    <t>ΔΙΔΑΚΤΟΡΙΚΟ
ΔΙΠΛΩΜΑ
(1ο - συναφές)</t>
  </si>
  <si>
    <t>ΔΙΔΑΚΤΟΡΙΚΟ
ΔΙΠΛΩΜΑ
(2ο ή 
μη συναφές)</t>
  </si>
  <si>
    <t>ΜΕΤΑΠΤΥΧΙΑΚΟ
ΔΙΠΛΩΜΑ
(1ο - συναφές)</t>
  </si>
  <si>
    <t>ΜΕΤΑΠΤΥΧΙΑΚΟ
ΔΙΠΛΩΜΑ
(2ο ή 
μη συναφές)</t>
  </si>
  <si>
    <t>ΤΙΤΛΟΣ
ΔΙΔΑΣΚΑΛΕΙΟΥ
ΜΕΤΕΚΠΑΙΔΕΥΣΗΣ</t>
  </si>
  <si>
    <t>2ο ΠΤΥΧΙΟ
(Α.Ε.Ι. ή 
Τ.Ε.Ι. 4-ετές)</t>
  </si>
  <si>
    <t>2ο ΠΤΥΧΙΟ
(Τ.Ε.Ι. &lt; 4-ετές)</t>
  </si>
  <si>
    <t>ΠΤΥΧΙΟ
Ε.Σ.Δ.Δ.Α.</t>
  </si>
  <si>
    <t>3ο ΠΤΥΧΙΟ
(Α.Ε.Ι. ή
Τ.Ε.Ι.)</t>
  </si>
  <si>
    <t>ΕΠΙΜΟΡΦΩΣΗ</t>
  </si>
  <si>
    <t>Σ.Ε.Λ.Μ.Ε.
Σ.Ε.Λ.Δ.Ε.
Α.Σ.ΠΑΙ.Τ.Ε.
Σ.Ε.Λ.Ε.Τ.Ε.</t>
  </si>
  <si>
    <t>Α.Ε.Ι.
(τουλάχιστον 300 ώρες ή
9 μήνες)</t>
  </si>
  <si>
    <t>ΠΕ.Κ.Ε.Σ.
Π.Ε.Κ.
Ι.Ε.Π. 
Π.Ι.
Ο.ΕΠ.ΕΚ.
κ.λ.π.</t>
  </si>
  <si>
    <t>Ε.Κ.Δ.Δ.Α.
Δ.Ο.Ε.
Ο.Λ.Μ.Ε.</t>
  </si>
  <si>
    <t>Μείζον
Πρόγραμμα
Επιμόρφωσης 
Εκπαιδευτικών</t>
  </si>
  <si>
    <t>Θεματικές
Ενότητες
Ε.Α.Π.</t>
  </si>
  <si>
    <t>Τ.Π.Ε. Β Επιπέδου</t>
  </si>
  <si>
    <t>Τ.Π.Ε. Β1 Επιπέδου</t>
  </si>
  <si>
    <t>ΞΕΝΕΣ
ΓΛΩΣΣΕΣ</t>
  </si>
  <si>
    <t>1η ΞΕΝΗ
ΓΛΩΣΣΑ
(Γ2)</t>
  </si>
  <si>
    <t>1η ΞΕΝΗ
ΓΛΩΣΣΑ
(Γ1)</t>
  </si>
  <si>
    <t>1η ΞΕΝΗ
ΓΛΩΣΣΑ
(Β2)</t>
  </si>
  <si>
    <t>2η ΞΕΝΗ
ΓΛΩΣΣΑ
(Γ2)</t>
  </si>
  <si>
    <t>2η ΞΕΝΗ
ΓΛΩΣΣΑ
(Γ1)</t>
  </si>
  <si>
    <t>2η ΞΕΝΗ
ΓΛΩΣΣΑ
(Β2)</t>
  </si>
  <si>
    <t>ΣΥΓΓΡΑΦΙΚΟ -
ΕΡΕΥΝΗΤΙΚΟ
ΕΡΓΟ</t>
  </si>
  <si>
    <t>Βιβλία, Συλλογικοί Τόμοι,
Πρακτικά Συνεδρίων, 
Επιμορφωτικό Υλικό</t>
  </si>
  <si>
    <t>ΒΙΒΛΙΑ
ΔΙΕΘΝΩΝ
ΟΙΚΩΝ
(ΙSΒΝ)</t>
  </si>
  <si>
    <t>ΒΙΒΛΙΑ
ΕΛΛΗΝΙΚΩΝ
ΟΙΚΩΝ
(ΙSΒΝ)</t>
  </si>
  <si>
    <t>ΚΕΦΑΛΑΙΑ
ΤΟΜΩΝ
ΔΙΕΘΝΩΝ
ΟΙΚΩΝ
(ΙSΒΝ)</t>
  </si>
  <si>
    <t>ΚΕΦΑΛΑΙΑ
ΤΟΜΩΝ
ΕΛΛΗΝΙΚΩΝ
ΟΙΚΩΝ
(ΙSΒΝ)</t>
  </si>
  <si>
    <t>ΠΡΑΚΤΙΚΑ 
ΔΙΕΘΝΩΝ
ΣΥΝΕΔΡΙΩΝ
(ΙSΒΝ ή 
ISSN)</t>
  </si>
  <si>
    <t>ΠΡΑΚΤΙΚΑ 
ΕΛΛΗΝΙΚΩΝ
ΣΥΝΕΔΡΙΩΝ
(ΙSΒΝ ή 
ISSN)</t>
  </si>
  <si>
    <t>ΣΧΟΛΙΚΟ
ΕΓΧΕΙΡΙΔΙΟ
ή
ΔΙΔΑΚΤΙΚΟ
ΒΙΒΛΙΟ</t>
  </si>
  <si>
    <t>ΟΜΑΔΑ
ΣΥΝΤΑΞΗΣ
Α.Π.Σ. - Δ.Ε.Π.Π.Σ.
κ.λ.π.</t>
  </si>
  <si>
    <t>ΔΗΜΙΟΥΡΓΙΑ
ΕΚΠΑΙΔΕΥΤΙΚΟΥ
ΛΟΓΙΣΜΙΚΟΥ</t>
  </si>
  <si>
    <t>ΔΗΜΙΟΥΡΓΙΑ
ΕΠΙΜΟΡΦΩΤΙΚΟΥ
ΥΛΙΚΟΥ</t>
  </si>
  <si>
    <t>Άρθρα</t>
  </si>
  <si>
    <t>ΑΡΘΡΑ
ΔΙΕΘΝΩΝ
ΠΕΡΙΟΔΙΚΩΝ
(ΙSSΝ)</t>
  </si>
  <si>
    <t>ΑΡΘΡΑ
ΕΛΛΗΝΙΚΩΝ
ΠΕΡΙΟΔΙΚΩΝ
(ΙSSΝ)</t>
  </si>
  <si>
    <t>ΔΙΔΑΚΤΙΚΟ
ΕΡΓΟ
στην
ΑΝΩΤΑΤΗ</t>
  </si>
  <si>
    <t>ΔΙΔΑΚΤΙΚΗ-ΣΥΜΒΟΥΛΕΥΤΙΚΗ ΚΑΘΟΔΗΓΗΣΗ</t>
  </si>
  <si>
    <t>Ανώτατο
όριο
περ. α) έως γ)</t>
  </si>
  <si>
    <t>ΔΙΔΑΚΤΙΚΗ
ΕΜΠΕΙΡΙΑ</t>
  </si>
  <si>
    <t>ΔΙΔΑΚΤΙΚΗ 
ΕΜΠΕΙΡΙΑ
σε σχολικές μονάδες, κ.λ.π.</t>
  </si>
  <si>
    <t>ΔΙΔΑΚΤΙΚΗ 
ΕΜΠΕΙΡΙΑ
σε πειραματικά
σχολεία
(επιπλέον
μοριοδότηση)</t>
  </si>
  <si>
    <t>ΠΑΡΟΧΗ
ΕΠΙΜΟΡΦΩΤΙΚΟΥ
ΕΡΓΟΥ</t>
  </si>
  <si>
    <t>ΣΥΜΜΕΤΟΧΗ
σε
ΕΡΕΥΝΗΤΙΚΑ
ΠΡΟΓΡΑΜΜΑΤΑ</t>
  </si>
  <si>
    <t>Ι.Ε.Π.
Π.Ι.
Α.Ε.Ι.
κ.λ.π.</t>
  </si>
  <si>
    <t>Ε.Ε.
και
ΔΙΕΘΝΕΙΣ
ΟΡΓΑΝΙΣΜΟΙ</t>
  </si>
  <si>
    <t>ΣΥΜΒΟΥΛΕΥΤΙΚΟ -
ΚΑΘΟΔΗΓΗΤΙΚΟ
ΕΡΓΟ</t>
  </si>
  <si>
    <t>ΔΙΟΙΚΗΤΙΚΗ -
ΥΠΟΣΤΗΡΙΚΤΙΚΗ
ΕΜΠΕΙΡΙΑ</t>
  </si>
  <si>
    <t>Περιφ. Δ/ντες,
Συντονιστές
Εκπ/σης Εξωτερ.,
Προϊσταμένοι
Δ/νσης Υ.ΠΑΙ.Θ.</t>
  </si>
  <si>
    <t>Δ/ντες Εκπ/σης,
Προϊσταμένοι
Γραφείων Εκπ/σης, 
Σύμβουλοι Α' Ι.Ε.Π.,
Πάρεδροι Π.Ι.,
κ.λ.π.</t>
  </si>
  <si>
    <t>Προϊσταμένοι
Τμήματος Υ.ΠΑΙ.Θ.,
Προϊσταμένοι
Εκπ/κων Θεμάτων, 
ΚΕ.Δ.Α.Σ.Υ., Κ.Ε.Σ.Υ., κ.λ.π.,
Σύμβουλοι Β' Ι.Ε.Π.,
Δ/ντες &amp; Υδ/ντες Π.Ε.Κ.,
Διευθυντές Σχολείων, κ.λ.π.</t>
  </si>
  <si>
    <t>Προϊσταμένοι
Νηπιαγωγείων &amp; 
Ολιγοθεσίων Δ.Σ.,
Υποδιευθυντές 
Σχολείων, 
κ.λ.π</t>
  </si>
  <si>
    <t>ΚΕ.Δ.Α.Σ.Υ.
Κ.Ε.Σ.Υ.
Ε.Κ.Φ.Ε
Σ.Σ.Ν.
ΚΕ. ΠΛΗ.ΝΕ.Τ.
κ.λ.π.</t>
  </si>
  <si>
    <t>Απόσπαση
σε υπηρεσίες
Υ.ΠΑΙ.Θ.</t>
  </si>
  <si>
    <t>Το ανώτατο όριο μοριοδότησης Δ/ντη, Υδ/ντή και Προϊσταμένου σχολικής μονάδας είναι 6.</t>
  </si>
  <si>
    <t>Ανώτατο
όριο:</t>
  </si>
  <si>
    <t>ΣΥΝΟΛΟ
ΜΟΡΙΩΝ
(2)+(3)</t>
  </si>
  <si>
    <t>(2) =
(2α)+(2β)+
(2γ)+(2δ)+(2ε)</t>
  </si>
  <si>
    <t>(2α) = 
(2αα)+(2αβ)+(2αγ)+
(2αδ)+(2αε)+(2αστ)+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</si>
  <si>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</si>
  <si>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</si>
  <si>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</si>
  <si>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</si>
  <si>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</si>
  <si>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</si>
  <si>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</si>
  <si>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</si>
  <si>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</si>
  <si>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
(2βα)+(2ββ)+(2βγ)+
(2βδ)+(2βε)+(2βστ)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</si>
  <si>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</si>
  <si>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</si>
  <si>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</si>
  <si>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</si>
  <si>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</si>
  <si>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</si>
  <si>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</si>
  <si>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</si>
  <si>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
(2γα)+(2γβ)+
(2γγ)+(2γδ)+
(2γε)+(2γστ)</t>
  </si>
  <si>
    <t>(2γα)</t>
  </si>
  <si>
    <t>(2γβ)</t>
  </si>
  <si>
    <t>(2γγ)</t>
  </si>
  <si>
    <t>(2γδ)</t>
  </si>
  <si>
    <t>(2γε)</t>
  </si>
  <si>
    <t>(2γστ)</t>
  </si>
  <si>
    <t>(2δ) = 
(2δα)+(2δβ)</t>
  </si>
  <si>
    <t>(2δα) =
(2δα.i)+(2δα.ii)+(2δα.iii)+
(2δα.iv)+(2δα.v)+(2δα.vi)+
(2δα.vii)+(2δα.viii)+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</si>
  <si>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</si>
  <si>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</si>
  <si>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</si>
  <si>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</si>
  <si>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</si>
  <si>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</si>
  <si>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</si>
  <si>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</si>
  <si>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</si>
  <si>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</si>
  <si>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
(2δβ.i)+(2δβ.ii)</t>
  </si>
  <si>
    <t>(2δβ.i)</t>
  </si>
  <si>
    <t>(2δβ.ii)</t>
  </si>
  <si>
    <t>(2ε)</t>
  </si>
  <si>
    <t>(3) =
[A]+(3δ)+(3ε)</t>
  </si>
  <si>
    <t>[Α] =
(3α)+(3β)+
(3γ)</t>
  </si>
  <si>
    <t>(3α) = 
(3αα)+(3αβ)</t>
  </si>
  <si>
    <t>(3αα)</t>
  </si>
  <si>
    <t>(3αβ)</t>
  </si>
  <si>
    <t>(3β)</t>
  </si>
  <si>
    <t>(3γ) = 
(3γα)+(3γβ)</t>
  </si>
  <si>
    <t>(3γα)</t>
  </si>
  <si>
    <t>(3γβ)</t>
  </si>
  <si>
    <t>(3δ)</t>
  </si>
  <si>
    <t>(3ε) = 
(3εα)+(3εβ)+
(3εγ)+(3εδ)+
(3εε)+(3εστ)</t>
  </si>
  <si>
    <t>(3εα)</t>
  </si>
  <si>
    <t>(3εβ)</t>
  </si>
  <si>
    <t>(3εγ)</t>
  </si>
  <si>
    <t>(3εδ)</t>
  </si>
  <si>
    <t>(3εε)</t>
  </si>
  <si>
    <t>(3εστ)</t>
  </si>
  <si>
    <t>Β/ΘΜΙΑ</t>
  </si>
  <si>
    <t>ΔΙΕΥΘΥΝΣΗΣ Δ.Ε. ΛΕΥΚΑΔΑΣ</t>
  </si>
  <si>
    <t>ΠΕ03</t>
  </si>
  <si>
    <t>2108/14-08-2023</t>
  </si>
  <si>
    <t>ΜΑΝΤΖΑΡΗΣ ΔΗΜΗΤΡΙΟΣ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</si>
</sst>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00"/>
  </numFmts>
  <fonts count="4"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 style="thin"/>
      <top/>
      <bottom style="medium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2" fillId="4" borderId="2" xfId="0" applyFont="1" applyFill="1" applyBorder="1" applyAlignment="1" applyProtection="1">
      <alignment horizontal="center" vertical="center" wrapText="1"/>
      <protection/>
    </xf>
    <xf numFmtId="0" fontId="2" fillId="4" borderId="1" xfId="0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2" fillId="4" borderId="2" xfId="0" applyFont="1" applyFill="1" applyBorder="1" applyAlignment="1" applyProtection="1">
      <alignment horizontal="center" vertical="center"/>
      <protection/>
    </xf>
    <xf numFmtId="169" fontId="0" fillId="0" borderId="2" xfId="0" applyNumberForma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5"/>
  <sheetViews>
    <sheetView tabSelected="1" workbookViewId="0" topLeftCell="A1">
      <selection activeCell="A1" sqref="A1:A4"/>
    </sheetView>
  </sheetViews>
  <sheetFormatPr defaultColWidth="9.140625" defaultRowHeight="15"/>
  <cols>
    <col min="1" max="1" width="4.421875" style="0" bestFit="1" customWidth="1"/>
    <col min="2" max="2" width="15.421875" style="0" bestFit="1" customWidth="1"/>
    <col min="3" max="3" width="12.7109375" style="0" bestFit="1" customWidth="1"/>
    <col min="4" max="4" width="23.57421875" style="0" bestFit="1" customWidth="1"/>
    <col min="5" max="5" width="12.7109375" style="0" bestFit="1" customWidth="1"/>
    <col min="6" max="6" width="13.140625" style="0" bestFit="1" customWidth="1"/>
    <col min="7" max="7" width="25.7109375" style="0" bestFit="1" customWidth="1"/>
    <col min="8" max="8" width="10.421875" style="0" bestFit="1" customWidth="1"/>
    <col min="9" max="9" width="25.00390625" style="0" customWidth="1"/>
    <col min="10" max="10" width="19.57421875" style="0" bestFit="1" customWidth="1"/>
    <col min="11" max="11" width="14.140625" style="0" bestFit="1" customWidth="1"/>
    <col min="12" max="12" width="12.8515625" style="0" bestFit="1" customWidth="1"/>
    <col min="13" max="14" width="14.7109375" style="0" bestFit="1" customWidth="1"/>
    <col min="15" max="15" width="16.57421875" style="0" bestFit="1" customWidth="1"/>
    <col min="16" max="16" width="11.8515625" style="0" bestFit="1" customWidth="1"/>
    <col min="17" max="17" width="14.140625" style="0" bestFit="1" customWidth="1"/>
    <col min="18" max="18" width="9.421875" style="0" bestFit="1" customWidth="1"/>
    <col min="19" max="19" width="10.00390625" style="0" bestFit="1" customWidth="1"/>
    <col min="20" max="20" width="18.421875" style="0" bestFit="1" customWidth="1"/>
    <col min="21" max="21" width="11.421875" style="0" customWidth="1"/>
    <col min="22" max="22" width="16.28125" style="0" bestFit="1" customWidth="1"/>
    <col min="23" max="23" width="8.7109375" style="0" bestFit="1" customWidth="1"/>
    <col min="24" max="24" width="9.57421875" style="0" bestFit="1" customWidth="1"/>
    <col min="25" max="25" width="14.28125" style="0" bestFit="1" customWidth="1"/>
    <col min="26" max="26" width="10.140625" style="0" bestFit="1" customWidth="1"/>
    <col min="27" max="27" width="16.421875" style="0" bestFit="1" customWidth="1"/>
    <col min="28" max="28" width="9.28125" style="0" bestFit="1" customWidth="1"/>
    <col min="29" max="29" width="12.28125" style="0" bestFit="1" customWidth="1"/>
    <col min="30" max="35" width="8.28125" style="0" bestFit="1" customWidth="1"/>
    <col min="36" max="36" width="13.140625" style="0" bestFit="1" customWidth="1"/>
    <col min="37" max="37" width="24.8515625" style="0" bestFit="1" customWidth="1"/>
    <col min="38" max="38" width="9.421875" style="0" bestFit="1" customWidth="1"/>
    <col min="39" max="39" width="11.8515625" style="0" bestFit="1" customWidth="1"/>
    <col min="40" max="40" width="10.421875" style="0" bestFit="1" customWidth="1"/>
    <col min="41" max="41" width="11.8515625" style="0" bestFit="1" customWidth="1"/>
    <col min="42" max="42" width="11.140625" style="0" bestFit="1" customWidth="1"/>
    <col min="43" max="43" width="11.8515625" style="0" bestFit="1" customWidth="1"/>
    <col min="44" max="44" width="10.421875" style="0" bestFit="1" customWidth="1"/>
    <col min="45" max="45" width="16.57421875" style="0" bestFit="1" customWidth="1"/>
    <col min="46" max="46" width="14.57421875" style="0" bestFit="1" customWidth="1"/>
    <col min="47" max="47" width="16.28125" style="0" bestFit="1" customWidth="1"/>
    <col min="48" max="48" width="14.421875" style="0" bestFit="1" customWidth="1"/>
    <col min="49" max="50" width="12.140625" style="0" bestFit="1" customWidth="1"/>
    <col min="51" max="51" width="10.57421875" style="0" bestFit="1" customWidth="1"/>
    <col min="52" max="52" width="16.28125" style="0" bestFit="1" customWidth="1"/>
    <col min="53" max="53" width="13.57421875" style="0" bestFit="1" customWidth="1"/>
    <col min="54" max="54" width="11.8515625" style="0" bestFit="1" customWidth="1"/>
    <col min="55" max="55" width="14.57421875" style="0" bestFit="1" customWidth="1"/>
    <col min="56" max="56" width="15.00390625" style="0" bestFit="1" customWidth="1"/>
    <col min="57" max="57" width="16.7109375" style="0" bestFit="1" customWidth="1"/>
    <col min="58" max="58" width="15.57421875" style="0" bestFit="1" customWidth="1"/>
    <col min="59" max="59" width="5.8515625" style="0" bestFit="1" customWidth="1"/>
    <col min="60" max="60" width="12.421875" style="0" bestFit="1" customWidth="1"/>
    <col min="61" max="61" width="17.421875" style="0" bestFit="1" customWidth="1"/>
    <col min="62" max="62" width="15.140625" style="0" bestFit="1" customWidth="1"/>
    <col min="63" max="63" width="16.140625" style="0" bestFit="1" customWidth="1"/>
    <col min="64" max="64" width="18.57421875" style="0" bestFit="1" customWidth="1"/>
    <col min="65" max="65" width="25.7109375" style="0" bestFit="1" customWidth="1"/>
    <col min="66" max="66" width="16.8515625" style="0" bestFit="1" customWidth="1"/>
    <col min="67" max="68" width="12.7109375" style="0" bestFit="1" customWidth="1"/>
  </cols>
  <sheetData>
    <row r="1" spans="1:68" ht="129.95" customHeight="1" thickBot="1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3" t="s">
        <v>7</v>
      </c>
      <c r="I1" s="15" t="s">
        <v>8</v>
      </c>
      <c r="J1" s="17" t="s">
        <v>9</v>
      </c>
      <c r="K1" s="19" t="s">
        <v>10</v>
      </c>
      <c r="L1" s="19" t="s">
        <v>11</v>
      </c>
      <c r="M1" s="19" t="s">
        <v>12</v>
      </c>
      <c r="N1" s="19" t="s">
        <v>13</v>
      </c>
      <c r="O1" s="19" t="s">
        <v>14</v>
      </c>
      <c r="P1" s="19" t="s">
        <v>15</v>
      </c>
      <c r="Q1" s="19" t="s">
        <v>16</v>
      </c>
      <c r="R1" s="19" t="s">
        <v>17</v>
      </c>
      <c r="S1" s="19" t="s">
        <v>18</v>
      </c>
      <c r="T1" s="17" t="s">
        <v>19</v>
      </c>
      <c r="U1" s="19" t="s">
        <v>20</v>
      </c>
      <c r="V1" s="19" t="s">
        <v>21</v>
      </c>
      <c r="W1" s="19" t="s">
        <v>22</v>
      </c>
      <c r="X1" s="19" t="s">
        <v>23</v>
      </c>
      <c r="Y1" s="19" t="s">
        <v>24</v>
      </c>
      <c r="Z1" s="19" t="s">
        <v>25</v>
      </c>
      <c r="AA1" s="19" t="s">
        <v>26</v>
      </c>
      <c r="AB1" s="19" t="s">
        <v>27</v>
      </c>
      <c r="AC1" s="17" t="s">
        <v>28</v>
      </c>
      <c r="AD1" s="19" t="s">
        <v>29</v>
      </c>
      <c r="AE1" s="19" t="s">
        <v>30</v>
      </c>
      <c r="AF1" s="19" t="s">
        <v>31</v>
      </c>
      <c r="AG1" s="19" t="s">
        <v>32</v>
      </c>
      <c r="AH1" s="19" t="s">
        <v>33</v>
      </c>
      <c r="AI1" s="19" t="s">
        <v>34</v>
      </c>
      <c r="AJ1" s="17" t="s">
        <v>35</v>
      </c>
      <c r="AK1" s="13" t="s">
        <v>36</v>
      </c>
      <c r="AL1" s="19" t="s">
        <v>37</v>
      </c>
      <c r="AM1" s="19" t="s">
        <v>38</v>
      </c>
      <c r="AN1" s="19" t="s">
        <v>39</v>
      </c>
      <c r="AO1" s="19" t="s">
        <v>40</v>
      </c>
      <c r="AP1" s="19" t="s">
        <v>41</v>
      </c>
      <c r="AQ1" s="19" t="s">
        <v>42</v>
      </c>
      <c r="AR1" s="19" t="s">
        <v>43</v>
      </c>
      <c r="AS1" s="19" t="s">
        <v>44</v>
      </c>
      <c r="AT1" s="19" t="s">
        <v>45</v>
      </c>
      <c r="AU1" s="19" t="s">
        <v>46</v>
      </c>
      <c r="AV1" s="13" t="s">
        <v>47</v>
      </c>
      <c r="AW1" s="19" t="s">
        <v>48</v>
      </c>
      <c r="AX1" s="19" t="s">
        <v>49</v>
      </c>
      <c r="AY1" s="17" t="s">
        <v>50</v>
      </c>
      <c r="AZ1" s="15" t="s">
        <v>51</v>
      </c>
      <c r="BA1" s="21" t="s">
        <v>52</v>
      </c>
      <c r="BB1" s="22" t="s">
        <v>53</v>
      </c>
      <c r="BC1" s="19" t="s">
        <v>54</v>
      </c>
      <c r="BD1" s="19" t="s">
        <v>55</v>
      </c>
      <c r="BE1" s="22" t="s">
        <v>56</v>
      </c>
      <c r="BF1" s="22" t="s">
        <v>57</v>
      </c>
      <c r="BG1" s="19" t="s">
        <v>58</v>
      </c>
      <c r="BH1" s="19" t="s">
        <v>59</v>
      </c>
      <c r="BI1" s="17" t="s">
        <v>60</v>
      </c>
      <c r="BJ1" s="17" t="s">
        <v>61</v>
      </c>
      <c r="BK1" s="19" t="s">
        <v>62</v>
      </c>
      <c r="BL1" s="19" t="s">
        <v>63</v>
      </c>
      <c r="BM1" s="7" t="s">
        <v>64</v>
      </c>
      <c r="BN1" s="7" t="s">
        <v>65</v>
      </c>
      <c r="BO1" s="19" t="s">
        <v>66</v>
      </c>
      <c r="BP1" s="19" t="s">
        <v>67</v>
      </c>
    </row>
    <row r="2" spans="1:68" ht="38.1" customHeight="1" thickBot="1">
      <c r="A2" s="11"/>
      <c r="B2" s="11"/>
      <c r="C2" s="11"/>
      <c r="D2" s="11"/>
      <c r="E2" s="11"/>
      <c r="F2" s="11"/>
      <c r="G2" s="11"/>
      <c r="H2" s="14"/>
      <c r="I2" s="16"/>
      <c r="J2" s="18"/>
      <c r="K2" s="20"/>
      <c r="L2" s="20"/>
      <c r="M2" s="20"/>
      <c r="N2" s="20"/>
      <c r="O2" s="20"/>
      <c r="P2" s="20"/>
      <c r="Q2" s="20"/>
      <c r="R2" s="20"/>
      <c r="S2" s="20"/>
      <c r="T2" s="18"/>
      <c r="U2" s="20"/>
      <c r="V2" s="20"/>
      <c r="W2" s="20"/>
      <c r="X2" s="20"/>
      <c r="Y2" s="20"/>
      <c r="Z2" s="20"/>
      <c r="AA2" s="20"/>
      <c r="AB2" s="20"/>
      <c r="AC2" s="18"/>
      <c r="AD2" s="20"/>
      <c r="AE2" s="20"/>
      <c r="AF2" s="20"/>
      <c r="AG2" s="20"/>
      <c r="AH2" s="20"/>
      <c r="AI2" s="20"/>
      <c r="AJ2" s="18"/>
      <c r="AK2" s="14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14"/>
      <c r="AW2" s="20"/>
      <c r="AX2" s="20"/>
      <c r="AY2" s="18"/>
      <c r="AZ2" s="16"/>
      <c r="BA2" s="18"/>
      <c r="BB2" s="23"/>
      <c r="BC2" s="20"/>
      <c r="BD2" s="20"/>
      <c r="BE2" s="23"/>
      <c r="BF2" s="23"/>
      <c r="BG2" s="20"/>
      <c r="BH2" s="20"/>
      <c r="BI2" s="18"/>
      <c r="BJ2" s="18"/>
      <c r="BK2" s="20"/>
      <c r="BL2" s="20"/>
      <c r="BM2" s="19" t="s">
        <v>68</v>
      </c>
      <c r="BN2" s="20"/>
      <c r="BO2" s="20"/>
      <c r="BP2" s="20"/>
    </row>
    <row r="3" spans="1:68" ht="42" customHeight="1" thickBot="1">
      <c r="A3" s="11"/>
      <c r="B3" s="11"/>
      <c r="C3" s="11"/>
      <c r="D3" s="11"/>
      <c r="E3" s="11"/>
      <c r="F3" s="11"/>
      <c r="G3" s="11"/>
      <c r="H3" s="2" t="s">
        <v>69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7">
        <v>2</v>
      </c>
    </row>
    <row r="4" spans="1:68" ht="90" customHeight="1" thickBot="1">
      <c r="A4" s="11"/>
      <c r="B4" s="11"/>
      <c r="C4" s="11"/>
      <c r="D4" s="11"/>
      <c r="E4" s="11"/>
      <c r="F4" s="11"/>
      <c r="G4" s="11"/>
      <c r="H4" s="1" t="s">
        <v>70</v>
      </c>
      <c r="I4" s="4" t="s">
        <v>71</v>
      </c>
      <c r="J4" s="6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6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6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6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1" t="s">
        <v>110</v>
      </c>
      <c r="AW4" s="1" t="s">
        <v>111</v>
      </c>
      <c r="AX4" s="1" t="s">
        <v>112</v>
      </c>
      <c r="AY4" s="6" t="s">
        <v>113</v>
      </c>
      <c r="AZ4" s="4" t="s">
        <v>114</v>
      </c>
      <c r="BA4" s="6" t="s">
        <v>115</v>
      </c>
      <c r="BB4" s="9" t="s">
        <v>116</v>
      </c>
      <c r="BC4" s="1" t="s">
        <v>117</v>
      </c>
      <c r="BD4" s="1" t="s">
        <v>118</v>
      </c>
      <c r="BE4" s="9" t="s">
        <v>119</v>
      </c>
      <c r="BF4" s="9" t="s">
        <v>120</v>
      </c>
      <c r="BG4" s="1" t="s">
        <v>121</v>
      </c>
      <c r="BH4" s="1" t="s">
        <v>122</v>
      </c>
      <c r="BI4" s="6" t="s">
        <v>123</v>
      </c>
      <c r="BJ4" s="6" t="s">
        <v>124</v>
      </c>
      <c r="BK4" s="1" t="s">
        <v>125</v>
      </c>
      <c r="BL4" s="1" t="s">
        <v>126</v>
      </c>
      <c r="BM4" s="1" t="s">
        <v>127</v>
      </c>
      <c r="BN4" s="1" t="s">
        <v>128</v>
      </c>
      <c r="BO4" s="1" t="s">
        <v>129</v>
      </c>
      <c r="BP4" s="1" t="s">
        <v>130</v>
      </c>
    </row>
    <row r="5" spans="1:68" ht="15">
      <c r="A5" s="10">
        <v>1</v>
      </c>
      <c r="B5" s="10" t="s">
        <v>134</v>
      </c>
      <c r="C5" s="10">
        <v>212785</v>
      </c>
      <c r="D5" s="10" t="s">
        <v>135</v>
      </c>
      <c r="E5" s="10" t="s">
        <v>133</v>
      </c>
      <c r="F5" s="10" t="s">
        <v>131</v>
      </c>
      <c r="G5" s="10" t="s">
        <v>132</v>
      </c>
      <c r="H5" s="24">
        <f>I5+AZ5</f>
        <v>16.4</v>
      </c>
      <c r="I5" s="24">
        <f aca="true" t="shared" si="0" ref="I5">MIN(J5+T5+AC5+AJ5+AY5,$I$3)</f>
        <v>6.4</v>
      </c>
      <c r="J5" s="24">
        <f aca="true" t="shared" si="1" ref="J5">MIN(SUM(K5:S5),$J$3)</f>
        <v>4</v>
      </c>
      <c r="K5" s="24"/>
      <c r="L5" s="24"/>
      <c r="M5" s="24">
        <v>4</v>
      </c>
      <c r="N5" s="24"/>
      <c r="O5" s="24"/>
      <c r="P5" s="24"/>
      <c r="Q5" s="24"/>
      <c r="R5" s="24"/>
      <c r="S5" s="24"/>
      <c r="T5" s="24">
        <f aca="true" t="shared" si="2" ref="T5">MIN(SUM(U5:AB5),$T$3)</f>
        <v>1.4</v>
      </c>
      <c r="U5" s="24"/>
      <c r="V5" s="24"/>
      <c r="W5" s="24">
        <v>0.9</v>
      </c>
      <c r="X5" s="24"/>
      <c r="Y5" s="24"/>
      <c r="Z5" s="24"/>
      <c r="AA5" s="24"/>
      <c r="AB5" s="24">
        <v>0.5</v>
      </c>
      <c r="AC5" s="24">
        <f aca="true" t="shared" si="3" ref="AC5">MIN(SUM(AD5:AI5),$AC$3)</f>
        <v>1</v>
      </c>
      <c r="AD5" s="24"/>
      <c r="AE5" s="24"/>
      <c r="AF5" s="24">
        <v>1</v>
      </c>
      <c r="AG5" s="24"/>
      <c r="AH5" s="24"/>
      <c r="AI5" s="24"/>
      <c r="AJ5" s="24">
        <f aca="true" t="shared" si="4" ref="AJ5">MIN(AK5+AV5,$AJ$3)</f>
        <v>0</v>
      </c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>
        <f aca="true" t="shared" si="5" ref="AZ5">MIN(BA5+BI5+BJ5,$AZ$3)</f>
        <v>10</v>
      </c>
      <c r="BA5" s="24">
        <f aca="true" t="shared" si="6" ref="BA5">MIN(BB5+BE5+BF5,$BA$3)</f>
        <v>8.25</v>
      </c>
      <c r="BB5" s="24">
        <f aca="true" t="shared" si="7" ref="BB5">MIN(SUM(BC5:BD5),$BB$3)</f>
        <v>8.25</v>
      </c>
      <c r="BC5" s="24">
        <v>8.25</v>
      </c>
      <c r="BD5" s="24"/>
      <c r="BE5" s="24"/>
      <c r="BF5" s="24"/>
      <c r="BG5" s="24"/>
      <c r="BH5" s="24"/>
      <c r="BI5" s="24"/>
      <c r="BJ5" s="24">
        <f>SUM(BK5:BP5)</f>
        <v>1.75</v>
      </c>
      <c r="BK5" s="24"/>
      <c r="BL5" s="24"/>
      <c r="BM5" s="24"/>
      <c r="BN5" s="24">
        <v>1.75</v>
      </c>
      <c r="BO5" s="24"/>
      <c r="BP5" s="24"/>
    </row>
  </sheetData>
  <mergeCells count="67">
    <mergeCell ref="BO1:BO2"/>
    <mergeCell ref="BP1:BP2"/>
    <mergeCell ref="BI1:BI2"/>
    <mergeCell ref="BJ1:BJ2"/>
    <mergeCell ref="BK1:BK2"/>
    <mergeCell ref="BL1:BL2"/>
    <mergeCell ref="BM2:BN2"/>
    <mergeCell ref="BD1:BD2"/>
    <mergeCell ref="BE1:BE2"/>
    <mergeCell ref="BF1:BF2"/>
    <mergeCell ref="BG1:BG2"/>
    <mergeCell ref="BH1:BH2"/>
    <mergeCell ref="AY1:AY2"/>
    <mergeCell ref="AZ1:AZ2"/>
    <mergeCell ref="BA1:BA2"/>
    <mergeCell ref="BB1:BB2"/>
    <mergeCell ref="BC1:BC2"/>
    <mergeCell ref="AT1:AT2"/>
    <mergeCell ref="AU1:AU2"/>
    <mergeCell ref="AV1:AV2"/>
    <mergeCell ref="AW1:AW2"/>
    <mergeCell ref="AX1:AX2"/>
    <mergeCell ref="AO1:AO2"/>
    <mergeCell ref="AP1:AP2"/>
    <mergeCell ref="AQ1:AQ2"/>
    <mergeCell ref="AR1:AR2"/>
    <mergeCell ref="AS1:AS2"/>
    <mergeCell ref="AJ1:AJ2"/>
    <mergeCell ref="AK1:AK2"/>
    <mergeCell ref="AL1:AL2"/>
    <mergeCell ref="AM1:AM2"/>
    <mergeCell ref="AN1:AN2"/>
    <mergeCell ref="AE1:AE2"/>
    <mergeCell ref="AF1:AF2"/>
    <mergeCell ref="AG1:AG2"/>
    <mergeCell ref="AH1:AH2"/>
    <mergeCell ref="AI1:AI2"/>
    <mergeCell ref="Z1:Z2"/>
    <mergeCell ref="AA1:AA2"/>
    <mergeCell ref="AB1:AB2"/>
    <mergeCell ref="AC1:AC2"/>
    <mergeCell ref="AD1:AD2"/>
    <mergeCell ref="U1:U2"/>
    <mergeCell ref="V1:V2"/>
    <mergeCell ref="W1:W2"/>
    <mergeCell ref="X1:X2"/>
    <mergeCell ref="Y1:Y2"/>
    <mergeCell ref="P1:P2"/>
    <mergeCell ref="Q1:Q2"/>
    <mergeCell ref="R1:R2"/>
    <mergeCell ref="S1:S2"/>
    <mergeCell ref="T1:T2"/>
    <mergeCell ref="K1:K2"/>
    <mergeCell ref="L1:L2"/>
    <mergeCell ref="M1:M2"/>
    <mergeCell ref="N1:N2"/>
    <mergeCell ref="O1:O2"/>
    <mergeCell ref="F1:F4"/>
    <mergeCell ref="G1:G4"/>
    <mergeCell ref="H1:H2"/>
    <mergeCell ref="I1:I2"/>
    <mergeCell ref="J1:J2"/>
    <mergeCell ref="A1:A4"/>
    <mergeCell ref="B1:B4"/>
    <mergeCell ref="C1:C4"/>
    <mergeCell ref="D1:D4"/>
    <mergeCell ref="E1:E4"/>
  </mergeCells>
  <printOptions/>
  <pageMargins left="0.03937007874015748" right="0.03937007874015748" top="0.15748031496062992" bottom="0.15748031496062992" header="0" footer="0"/>
  <pageSetup horizontalDpi="600" verticalDpi="600" orientation="landscape" paperSize="9" scale="68" r:id="rId1"/>
  <colBreaks count="5" manualBreakCount="5">
    <brk id="8" max="16383" man="1"/>
    <brk id="19" max="16383" man="1"/>
    <brk id="35" max="16383" man="1"/>
    <brk id="51" max="16383" man="1"/>
    <brk id="6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 Lefkadas</dc:creator>
  <cp:keywords/>
  <dc:description/>
  <cp:lastModifiedBy>ΘΟΔΩΡΗΣ</cp:lastModifiedBy>
  <cp:lastPrinted>2023-08-22T09:49:34Z</cp:lastPrinted>
  <dcterms:created xsi:type="dcterms:W3CDTF">2023-08-21T11:02:29Z</dcterms:created>
  <dcterms:modified xsi:type="dcterms:W3CDTF">2023-08-22T09:49:43Z</dcterms:modified>
  <cp:category/>
  <cp:version/>
  <cp:contentType/>
  <cp:contentStatus/>
</cp:coreProperties>
</file>