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0"/>
  </bookViews>
  <sheets>
    <sheet name="ΔΙΕΥΘΥΝΣΗΣ Δ.Ε. ΛΕΥΚΑΔΑΣ_Μοριοδ" sheetId="1" r:id="rId1"/>
  </sheets>
  <definedNames/>
  <calcPr calcId="191029"/>
  <extLst/>
</workbook>
</file>

<file path=xl/sharedStrings.xml><?xml version="1.0" encoding="utf-8"?>
<sst xmlns="http://schemas.openxmlformats.org/spreadsheetml/2006/main" count="257" uniqueCount="208">
  <si>
    <t>α/α</t>
  </si>
  <si>
    <t>Α.Π.
ΑΙΤΗΣΗΣ</t>
  </si>
  <si>
    <t>Α.Μ.
ΥΠΟΨΗΦΙΟΥ</t>
  </si>
  <si>
    <t>ΟΝΟΜΑΤΕΠΩΝΥΜΟ
ΥΠΟΨΗΦΙΟΥ</t>
  </si>
  <si>
    <t>ΚΛΑΔΟΣ
ΥΠΟΨΗΦΙΟΥ</t>
  </si>
  <si>
    <t>ΒΑΘΜΙΔΑ
ΕΚΠΑΙΔΕΥΣΗΣ</t>
  </si>
  <si>
    <t>ΠΕΡΙΦΕΡΕΙΑΚΗ
ΔΙΕΥΘΥΝΣΗ
ΑΙΤΗΣΗΣ</t>
  </si>
  <si>
    <t>ΤΙΤΛΟΣ
ΚΡΙΤΗΡΙΟΥ</t>
  </si>
  <si>
    <t>ΕΠΙΣΤΗΜΟΝΙΚΗ -
ΠΑΙΔΑΓΩΓΙΚΗ ΣΥΓΚΡΟΤΗΣΗ</t>
  </si>
  <si>
    <t>ΤΙΤΛΟΙ
ΣΠΟΥΔΩΝ</t>
  </si>
  <si>
    <t>ΔΙΔΑΚΤΟΡΙΚΟ
ΔΙΠΛΩΜΑ
(1ο - συναφές)</t>
  </si>
  <si>
    <t>ΔΙΔΑΚΤΟΡΙΚΟ
ΔΙΠΛΩΜΑ
(2ο ή 
μη συναφές)</t>
  </si>
  <si>
    <t>ΜΕΤΑΠΤΥΧΙΑΚΟ
ΔΙΠΛΩΜΑ
(1ο - συναφές)</t>
  </si>
  <si>
    <t>ΜΕΤΑΠΤΥΧΙΑΚΟ
ΔΙΠΛΩΜΑ
(2ο ή 
μη συναφές)</t>
  </si>
  <si>
    <t>ΤΙΤΛΟΣ
ΔΙΔΑΣΚΑΛΕΙΟΥ
ΜΕΤΕΚΠΑΙΔΕΥΣΗΣ</t>
  </si>
  <si>
    <t>2ο ΠΤΥΧΙΟ
(Α.Ε.Ι. ή 
Τ.Ε.Ι. 4-ετές)</t>
  </si>
  <si>
    <t>2ο ΠΤΥΧΙΟ
(Τ.Ε.Ι. &lt; 4-ετές)</t>
  </si>
  <si>
    <t>ΠΤΥΧΙΟ
Ε.Σ.Δ.Δ.Α.</t>
  </si>
  <si>
    <t>3ο ΠΤΥΧΙΟ
(Α.Ε.Ι. ή
Τ.Ε.Ι.)</t>
  </si>
  <si>
    <t>ΕΠΙΜΟΡΦΩΣΗ</t>
  </si>
  <si>
    <t>Σ.Ε.Λ.Μ.Ε.
Σ.Ε.Λ.Δ.Ε.
Α.Σ.ΠΑΙ.Τ.Ε.
Σ.Ε.Λ.Ε.Τ.Ε.</t>
  </si>
  <si>
    <t>Α.Ε.Ι.
(τουλάχιστον 300 ώρες ή
9 μήνες)</t>
  </si>
  <si>
    <t>ΠΕ.Κ.Ε.Σ.
Π.Ε.Κ.
Ι.Ε.Π. 
Π.Ι.
Ο.ΕΠ.ΕΚ.
κ.λ.π.</t>
  </si>
  <si>
    <t>Ε.Κ.Δ.Δ.Α.
Δ.Ο.Ε.
Ο.Λ.Μ.Ε.</t>
  </si>
  <si>
    <t>Μείζον
Πρόγραμμα
Επιμόρφωσης 
Εκπαιδευτικών</t>
  </si>
  <si>
    <t>Θεματικές
Ενότητες
Ε.Α.Π.</t>
  </si>
  <si>
    <t>Τ.Π.Ε. Β Επιπέδου</t>
  </si>
  <si>
    <t>Τ.Π.Ε. Β1 Επιπέδου</t>
  </si>
  <si>
    <t>ΞΕΝΕΣ
ΓΛΩΣΣΕΣ</t>
  </si>
  <si>
    <t>1η ΞΕΝΗ
ΓΛΩΣΣΑ
(Γ2)</t>
  </si>
  <si>
    <t>1η ΞΕΝΗ
ΓΛΩΣΣΑ
(Γ1)</t>
  </si>
  <si>
    <t>1η ΞΕΝΗ
ΓΛΩΣΣΑ
(Β2)</t>
  </si>
  <si>
    <t>2η ΞΕΝΗ
ΓΛΩΣΣΑ
(Γ2)</t>
  </si>
  <si>
    <t>2η ΞΕΝΗ
ΓΛΩΣΣΑ
(Γ1)</t>
  </si>
  <si>
    <t>2η ΞΕΝΗ
ΓΛΩΣΣΑ
(Β2)</t>
  </si>
  <si>
    <t>ΣΥΓΓΡΑΦΙΚΟ -
ΕΡΕΥΝΗΤΙΚΟ
ΕΡΓΟ</t>
  </si>
  <si>
    <t>Βιβλία, Συλλογικοί Τόμοι,
Πρακτικά Συνεδρίων, 
Επιμορφωτικό Υλικό</t>
  </si>
  <si>
    <t>ΒΙΒΛΙΑ
ΔΙΕΘΝΩΝ
ΟΙΚΩΝ
(ΙSΒΝ)</t>
  </si>
  <si>
    <t>ΒΙΒΛΙΑ
ΕΛΛΗΝΙΚΩΝ
ΟΙΚΩΝ
(ΙSΒΝ)</t>
  </si>
  <si>
    <t>ΚΕΦΑΛΑΙΑ
ΤΟΜΩΝ
ΔΙΕΘΝΩΝ
ΟΙΚΩΝ
(ΙSΒΝ)</t>
  </si>
  <si>
    <t>ΚΕΦΑΛΑΙΑ
ΤΟΜΩΝ
ΕΛΛΗΝΙΚΩΝ
ΟΙΚΩΝ
(ΙSΒΝ)</t>
  </si>
  <si>
    <t>ΠΡΑΚΤΙΚΑ 
ΔΙΕΘΝΩΝ
ΣΥΝΕΔΡΙΩΝ
(ΙSΒΝ ή 
ISSN)</t>
  </si>
  <si>
    <t>ΠΡΑΚΤΙΚΑ 
ΕΛΛΗΝΙΚΩΝ
ΣΥΝΕΔΡΙΩΝ
(ΙSΒΝ ή 
ISSN)</t>
  </si>
  <si>
    <t>ΣΧΟΛΙΚΟ
ΕΓΧΕΙΡΙΔΙΟ
ή
ΔΙΔΑΚΤΙΚΟ
ΒΙΒΛΙΟ</t>
  </si>
  <si>
    <t>ΟΜΑΔΑ
ΣΥΝΤΑΞΗΣ
Α.Π.Σ. - Δ.Ε.Π.Π.Σ.
κ.λ.π.</t>
  </si>
  <si>
    <t>ΔΗΜΙΟΥΡΓΙΑ
ΕΚΠΑΙΔΕΥΤΙΚΟΥ
ΛΟΓΙΣΜΙΚΟΥ</t>
  </si>
  <si>
    <t>ΔΗΜΙΟΥΡΓΙΑ
ΕΠΙΜΟΡΦΩΤΙΚΟΥ
ΥΛΙΚΟΥ</t>
  </si>
  <si>
    <t>Άρθρα</t>
  </si>
  <si>
    <t>ΑΡΘΡΑ
ΔΙΕΘΝΩΝ
ΠΕΡΙΟΔΙΚΩΝ
(ΙSSΝ)</t>
  </si>
  <si>
    <t>ΑΡΘΡΑ
ΕΛΛΗΝΙΚΩΝ
ΠΕΡΙΟΔΙΚΩΝ
(ΙSSΝ)</t>
  </si>
  <si>
    <t>ΔΙΔΑΚΤΙΚΟ
ΕΡΓΟ
στην
ΑΝΩΤΑΤΗ</t>
  </si>
  <si>
    <t>ΔΙΔΑΚΤΙΚΗ-ΣΥΜΒΟΥΛΕΥΤΙΚΗ ΚΑΘΟΔΗΓΗΣΗ</t>
  </si>
  <si>
    <t>Ανώτατο
όριο
περ. α) έως γ)</t>
  </si>
  <si>
    <t>ΔΙΔΑΚΤΙΚΗ
ΕΜΠΕΙΡΙΑ</t>
  </si>
  <si>
    <t>ΔΙΔΑΚΤΙΚΗ 
ΕΜΠΕΙΡΙΑ
σε σχολικές μονάδες, κ.λ.π.</t>
  </si>
  <si>
    <t>ΔΙΔΑΚΤΙΚΗ 
ΕΜΠΕΙΡΙΑ
σε πειραματικά
σχολεία
(επιπλέον
μοριοδότηση)</t>
  </si>
  <si>
    <t>ΠΑΡΟΧΗ
ΕΠΙΜΟΡΦΩΤΙΚΟΥ
ΕΡΓΟΥ</t>
  </si>
  <si>
    <t>ΣΥΜΜΕΤΟΧΗ
σε
ΕΡΕΥΝΗΤΙΚΑ
ΠΡΟΓΡΑΜΜΑΤΑ</t>
  </si>
  <si>
    <t>Ι.Ε.Π.
Π.Ι.
Α.Ε.Ι.
κ.λ.π.</t>
  </si>
  <si>
    <t>Ε.Ε.
και
ΔΙΕΘΝΕΙΣ
ΟΡΓΑΝΙΣΜΟΙ</t>
  </si>
  <si>
    <t>ΣΥΜΒΟΥΛΕΥΤΙΚΟ -
ΚΑΘΟΔΗΓΗΤΙΚΟ
ΕΡΓΟ</t>
  </si>
  <si>
    <t>ΔΙΟΙΚΗΤΙΚΗ -
ΥΠΟΣΤΗΡΙΚΤΙΚΗ
ΕΜΠΕΙΡΙΑ</t>
  </si>
  <si>
    <t>Περιφ. Δ/ντες,
Συντονιστές
Εκπ/σης Εξωτερ.,
Προϊσταμένοι
Δ/νσης Υ.ΠΑΙ.Θ.</t>
  </si>
  <si>
    <t>Δ/ντες Εκπ/σης,
Προϊσταμένοι
Γραφείων Εκπ/σης, 
Σύμβουλοι Α' Ι.Ε.Π.,
Πάρεδροι Π.Ι.,
κ.λ.π.</t>
  </si>
  <si>
    <t>Προϊσταμένοι
Τμήματος Υ.ΠΑΙ.Θ.,
Προϊσταμένοι
Εκπ/κων Θεμάτων, 
ΚΕ.Δ.Α.Σ.Υ., Κ.Ε.Σ.Υ., κ.λ.π.,
Σύμβουλοι Β' Ι.Ε.Π.,
Δ/ντες &amp; Υδ/ντες Π.Ε.Κ.,
Διευθυντές Σχολείων, κ.λ.π.</t>
  </si>
  <si>
    <t>Προϊσταμένοι
Νηπιαγωγείων &amp; 
Ολιγοθεσίων Δ.Σ.,
Υποδιευθυντές 
Σχολείων, 
κ.λ.π</t>
  </si>
  <si>
    <t>ΚΕ.Δ.Α.Σ.Υ.
Κ.Ε.Σ.Υ.
Ε.Κ.Φ.Ε
Σ.Σ.Ν.
ΚΕ. ΠΛΗ.ΝΕ.Τ.
κ.λ.π.</t>
  </si>
  <si>
    <t>Απόσπαση
σε υπηρεσίες
Υ.ΠΑΙ.Θ.</t>
  </si>
  <si>
    <t>Το ανώτατο όριο μοριοδότησης Δ/ντη, Υδ/ντή και Προϊσταμένου σχολικής μονάδας είναι 6.</t>
  </si>
  <si>
    <t>Ανώτατο
όριο:</t>
  </si>
  <si>
    <t>ΣΥΝΟΛΟ
ΜΟΡΙΩΝ
(2)+(3)</t>
  </si>
  <si>
    <t>(2) =
(2α)+(2β)+
(2γ)+(2δ)+(2ε)</t>
  </si>
  <si>
    <t>(2α) = 
(2αα)+(2αβ)+(2αγ)+
(2αδ)+(2αε)+(2αστ)+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</si>
  <si>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</si>
  <si>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</si>
  <si>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</si>
  <si>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</si>
  <si>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</si>
  <si>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</si>
  <si>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</si>
  <si>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</si>
  <si>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</si>
  <si>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
(2βα)+(2ββ)+(2βγ)+
(2βδ)+(2βε)+(2βστ)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</si>
  <si>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</si>
  <si>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</si>
  <si>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</si>
  <si>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</si>
  <si>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</si>
  <si>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</si>
  <si>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</si>
  <si>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</si>
  <si>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
(2γα)+(2γβ)+
(2γγ)+(2γδ)+
(2γε)+(2γστ)</t>
  </si>
  <si>
    <t>(2γα)</t>
  </si>
  <si>
    <t>(2γβ)</t>
  </si>
  <si>
    <t>(2γγ)</t>
  </si>
  <si>
    <t>(2γδ)</t>
  </si>
  <si>
    <t>(2γε)</t>
  </si>
  <si>
    <t>(2γστ)</t>
  </si>
  <si>
    <t>(2δ) = 
(2δα)+(2δβ)</t>
  </si>
  <si>
    <t>(2δα) =
(2δα.i)+(2δα.ii)+(2δα.iii)+
(2δα.iv)+(2δα.v)+(2δα.vi)+
(2δα.vii)+(2δα.viii)+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</si>
  <si>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</si>
  <si>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</si>
  <si>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</si>
  <si>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</si>
  <si>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</si>
  <si>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</si>
  <si>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</si>
  <si>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</si>
  <si>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</si>
  <si>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</si>
  <si>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
(2δβ.i)+(2δβ.ii)</t>
  </si>
  <si>
    <t>(2δβ.i)</t>
  </si>
  <si>
    <t>(2δβ.ii)</t>
  </si>
  <si>
    <t>(2ε)</t>
  </si>
  <si>
    <t>(3) =
[A]+(3δ)+(3ε)</t>
  </si>
  <si>
    <t>[Α] =
(3α)+(3β)+
(3γ)</t>
  </si>
  <si>
    <t>(3α) = 
(3αα)+(3αβ)</t>
  </si>
  <si>
    <t>(3αα)</t>
  </si>
  <si>
    <t>(3αβ)</t>
  </si>
  <si>
    <t>(3β)</t>
  </si>
  <si>
    <t>(3γ) = 
(3γα)+(3γβ)</t>
  </si>
  <si>
    <t>(3γα)</t>
  </si>
  <si>
    <t>(3γβ)</t>
  </si>
  <si>
    <t>(3δ)</t>
  </si>
  <si>
    <t>(3ε) = 
(3εα)+(3εβ)+
(3εγ)+(3εδ)+
(3εε)+(3εστ)</t>
  </si>
  <si>
    <t>(3εα)</t>
  </si>
  <si>
    <t>(3εβ)</t>
  </si>
  <si>
    <t>(3εγ)</t>
  </si>
  <si>
    <t>(3εδ)</t>
  </si>
  <si>
    <t>(3εε)</t>
  </si>
  <si>
    <t>(3εστ)</t>
  </si>
  <si>
    <t>149697009.2</t>
  </si>
  <si>
    <t>225314</t>
  </si>
  <si>
    <t>ΑΪΛΕΡΣ ΑΝΝΑ-ΜΑΡΘΑ</t>
  </si>
  <si>
    <t>ΠΕ80</t>
  </si>
  <si>
    <t>Β/ΘΜΙΑ</t>
  </si>
  <si>
    <t>ΔΙΕΥΘΥΝΣΗΣ Δ.Ε. ΛΕΥΚΑΔΑΣ</t>
  </si>
  <si>
    <t>149833010.1</t>
  </si>
  <si>
    <t>145070</t>
  </si>
  <si>
    <t>ΑΡΓΥΡΟΥ ΣΩΤΗΡΙΟΣ</t>
  </si>
  <si>
    <t>ΠΕ06</t>
  </si>
  <si>
    <t>112879008.1</t>
  </si>
  <si>
    <t>198122</t>
  </si>
  <si>
    <t>ΑΡΜΑΤΑ ΜΑΡΙΑ</t>
  </si>
  <si>
    <t>ΠΕ04.02</t>
  </si>
  <si>
    <t>101074002.1</t>
  </si>
  <si>
    <t>200317</t>
  </si>
  <si>
    <t>ΓΚΡΙΤΖΑ ΑΘΗΝΑ</t>
  </si>
  <si>
    <t>ΠΕ86</t>
  </si>
  <si>
    <t>133416014.1</t>
  </si>
  <si>
    <t>189298</t>
  </si>
  <si>
    <t xml:space="preserve">ΚΑΤΩΠΟΔΗ ΝΙΚΗ </t>
  </si>
  <si>
    <t>ΠΕ02</t>
  </si>
  <si>
    <t>107420014.1</t>
  </si>
  <si>
    <t>159842</t>
  </si>
  <si>
    <t>ΚΟΝΙΔΑΡΗΣ ΝΙΚΟΛΑΟΣ</t>
  </si>
  <si>
    <t>ΠΕ03</t>
  </si>
  <si>
    <t>173189015.1</t>
  </si>
  <si>
    <t>204636</t>
  </si>
  <si>
    <t>ΚΟΝΤΟΝΙΚΑ ΦΩΤΕΙΝΗ</t>
  </si>
  <si>
    <t>ΠΕ81</t>
  </si>
  <si>
    <t>144331005.1</t>
  </si>
  <si>
    <t>210304</t>
  </si>
  <si>
    <t>ΜΑΡΓΕΛΗΣ ΓΕΩΡΓΙΟΣ</t>
  </si>
  <si>
    <t>155909010.1</t>
  </si>
  <si>
    <t>216275</t>
  </si>
  <si>
    <t>ΜΕΛΑ ΕΥΑΓΓΕΛΙΑ</t>
  </si>
  <si>
    <t>ΠΕ01</t>
  </si>
  <si>
    <t>138994009.1</t>
  </si>
  <si>
    <t>155370</t>
  </si>
  <si>
    <t>ΜΗΤΣΟΥΡΑΣ ΕΜΜΑΝΟΥΗΛ ΑΘΑΝΑΣΙΟΣ</t>
  </si>
  <si>
    <t>ΠΕ79.01</t>
  </si>
  <si>
    <t>161053015.1</t>
  </si>
  <si>
    <t>215667</t>
  </si>
  <si>
    <t>ΠΑΡΑΣΤΑΤΙΔΗΣ ΠΑΝΑΓΙΩΤΗΣ</t>
  </si>
  <si>
    <t>111819015.1</t>
  </si>
  <si>
    <t>212362</t>
  </si>
  <si>
    <t>ΠΕΤΡΑΝΗ ΑΙΚΑΤΕΡΙΝΗ</t>
  </si>
  <si>
    <t>155593002.1</t>
  </si>
  <si>
    <t>209696</t>
  </si>
  <si>
    <t>ΠΟΛΙΤΗ ΘΕΟΔΩΡΑ</t>
  </si>
  <si>
    <t>164534000.1</t>
  </si>
  <si>
    <t>170528</t>
  </si>
  <si>
    <t>ΠΟΛΙΤΗΣ ΑΝΔΡΕΑΣ</t>
  </si>
  <si>
    <t>ΠΕ04.01</t>
  </si>
  <si>
    <t>188515010.1</t>
  </si>
  <si>
    <t>174606</t>
  </si>
  <si>
    <t>ΡΕΚΑΤΣΙΝΑΣ ΞΕΝΟΦΩΝ</t>
  </si>
  <si>
    <t>ΠΕ82</t>
  </si>
  <si>
    <t>188698010.1</t>
  </si>
  <si>
    <t>172612</t>
  </si>
  <si>
    <t>ΣΟΦΙΑΝΟΣ ΚΩΝΣΤΑΝΤΙΝΟΣ</t>
  </si>
  <si>
    <t>118549010.1</t>
  </si>
  <si>
    <t>183906</t>
  </si>
  <si>
    <t>ΤΟΥΜΠΑ ΕΥΡΥΔΙΚΗ</t>
  </si>
  <si>
    <t>178341003.1</t>
  </si>
  <si>
    <t>229833</t>
  </si>
  <si>
    <t>ΤΡΙΑΝΤΑΦΥΛΛΟΣ ΑΛΕΞΑΝΔΡΟΣ</t>
  </si>
  <si>
    <t>173440008.1</t>
  </si>
  <si>
    <t>214697</t>
  </si>
  <si>
    <t>ΤΣΩΛΗ ΠΑΝΑΓΙΩΤΑ</t>
  </si>
  <si>
    <t>ΠΕ11</t>
  </si>
  <si>
    <t>138797011.1</t>
  </si>
  <si>
    <t>199178</t>
  </si>
  <si>
    <t>ΦΡΑΓΚΟΥΛΗ ΧΡΥΣΟΥΛΑ</t>
  </si>
  <si>
    <t>175961010.1</t>
  </si>
  <si>
    <t>204205</t>
  </si>
  <si>
    <t>ΧΑΛΙΚΙΑ ΑΡΓΥΡΗ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</si>
</sst>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4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2" fillId="4" borderId="2" xfId="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0" borderId="2" xfId="0" applyBorder="1" applyProtection="1">
      <protection/>
    </xf>
    <xf numFmtId="168" fontId="0" fillId="0" borderId="2" xfId="0" applyNumberFormat="1" applyBorder="1" applyAlignment="1" applyProtection="1">
      <alignment horizontal="center"/>
      <protection/>
    </xf>
    <xf numFmtId="167" fontId="0" fillId="0" borderId="2" xfId="0" applyNumberFormat="1" applyBorder="1" applyAlignment="1" applyProtection="1">
      <alignment horizontal="center"/>
      <protection/>
    </xf>
    <xf numFmtId="164" fontId="0" fillId="0" borderId="2" xfId="0" applyNumberFormat="1" applyBorder="1" applyAlignment="1" applyProtection="1">
      <alignment horizontal="center"/>
      <protection/>
    </xf>
    <xf numFmtId="165" fontId="0" fillId="0" borderId="2" xfId="0" applyNumberFormat="1" applyBorder="1" applyAlignment="1" applyProtection="1">
      <alignment horizontal="center"/>
      <protection/>
    </xf>
    <xf numFmtId="166" fontId="0" fillId="0" borderId="2" xfId="0" applyNumberForma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5"/>
  <sheetViews>
    <sheetView tabSelected="1" workbookViewId="0" topLeftCell="A1">
      <selection activeCell="A1" sqref="A1:A4"/>
    </sheetView>
  </sheetViews>
  <sheetFormatPr defaultColWidth="9.140625" defaultRowHeight="15"/>
  <cols>
    <col min="1" max="1" width="8.00390625" style="0" customWidth="1"/>
    <col min="2" max="2" width="17.00390625" style="0" customWidth="1"/>
    <col min="3" max="3" width="23.00390625" style="0" customWidth="1"/>
    <col min="4" max="4" width="53.00390625" style="0" customWidth="1"/>
    <col min="5" max="6" width="25.00390625" style="0" customWidth="1"/>
    <col min="7" max="7" width="30.00390625" style="0" customWidth="1"/>
    <col min="8" max="10" width="25.00390625" style="0" customWidth="1"/>
    <col min="11" max="19" width="17.00390625" style="0" customWidth="1"/>
    <col min="20" max="20" width="25.00390625" style="0" customWidth="1"/>
    <col min="21" max="28" width="17.00390625" style="0" customWidth="1"/>
    <col min="29" max="29" width="25.00390625" style="0" customWidth="1"/>
    <col min="30" max="35" width="17.00390625" style="0" customWidth="1"/>
    <col min="36" max="37" width="25.00390625" style="0" customWidth="1"/>
    <col min="38" max="47" width="17.00390625" style="0" customWidth="1"/>
    <col min="48" max="48" width="25.00390625" style="0" customWidth="1"/>
    <col min="49" max="50" width="17.00390625" style="0" customWidth="1"/>
    <col min="51" max="54" width="25.00390625" style="0" customWidth="1"/>
    <col min="55" max="56" width="17.00390625" style="0" customWidth="1"/>
    <col min="57" max="58" width="25.00390625" style="0" customWidth="1"/>
    <col min="59" max="60" width="17.00390625" style="0" customWidth="1"/>
    <col min="61" max="62" width="25.00390625" style="0" customWidth="1"/>
    <col min="63" max="63" width="17.00390625" style="0" customWidth="1"/>
    <col min="64" max="64" width="20.00390625" style="0" customWidth="1"/>
    <col min="65" max="65" width="30.00390625" style="0" customWidth="1"/>
    <col min="66" max="66" width="20.00390625" style="0" customWidth="1"/>
    <col min="67" max="68" width="17.00390625" style="0" customWidth="1"/>
  </cols>
  <sheetData>
    <row r="1" spans="1:68" ht="129.95" customHeight="1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22" t="s">
        <v>8</v>
      </c>
      <c r="J1" s="24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4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4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4" t="s">
        <v>35</v>
      </c>
      <c r="AK1" s="20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20" t="s">
        <v>47</v>
      </c>
      <c r="AW1" s="26" t="s">
        <v>48</v>
      </c>
      <c r="AX1" s="26" t="s">
        <v>49</v>
      </c>
      <c r="AY1" s="24" t="s">
        <v>50</v>
      </c>
      <c r="AZ1" s="22" t="s">
        <v>51</v>
      </c>
      <c r="BA1" s="28" t="s">
        <v>52</v>
      </c>
      <c r="BB1" s="29" t="s">
        <v>53</v>
      </c>
      <c r="BC1" s="26" t="s">
        <v>54</v>
      </c>
      <c r="BD1" s="26" t="s">
        <v>55</v>
      </c>
      <c r="BE1" s="29" t="s">
        <v>56</v>
      </c>
      <c r="BF1" s="29" t="s">
        <v>57</v>
      </c>
      <c r="BG1" s="26" t="s">
        <v>58</v>
      </c>
      <c r="BH1" s="26" t="s">
        <v>59</v>
      </c>
      <c r="BI1" s="24" t="s">
        <v>60</v>
      </c>
      <c r="BJ1" s="24" t="s">
        <v>61</v>
      </c>
      <c r="BK1" s="26" t="s">
        <v>62</v>
      </c>
      <c r="BL1" s="26" t="s">
        <v>63</v>
      </c>
      <c r="BM1" s="7" t="s">
        <v>64</v>
      </c>
      <c r="BN1" s="7" t="s">
        <v>65</v>
      </c>
      <c r="BO1" s="26" t="s">
        <v>66</v>
      </c>
      <c r="BP1" s="31" t="s">
        <v>67</v>
      </c>
    </row>
    <row r="2" spans="1:68" ht="38.1" customHeight="1">
      <c r="A2" s="18"/>
      <c r="B2" s="18"/>
      <c r="C2" s="18"/>
      <c r="D2" s="18"/>
      <c r="E2" s="18"/>
      <c r="F2" s="18"/>
      <c r="G2" s="18"/>
      <c r="H2" s="21"/>
      <c r="I2" s="23"/>
      <c r="J2" s="25"/>
      <c r="K2" s="27"/>
      <c r="L2" s="27"/>
      <c r="M2" s="27"/>
      <c r="N2" s="27"/>
      <c r="O2" s="27"/>
      <c r="P2" s="27"/>
      <c r="Q2" s="27"/>
      <c r="R2" s="27"/>
      <c r="S2" s="27"/>
      <c r="T2" s="25"/>
      <c r="U2" s="27"/>
      <c r="V2" s="27"/>
      <c r="W2" s="27"/>
      <c r="X2" s="27"/>
      <c r="Y2" s="27"/>
      <c r="Z2" s="27"/>
      <c r="AA2" s="27"/>
      <c r="AB2" s="27"/>
      <c r="AC2" s="25"/>
      <c r="AD2" s="27"/>
      <c r="AE2" s="27"/>
      <c r="AF2" s="27"/>
      <c r="AG2" s="27"/>
      <c r="AH2" s="27"/>
      <c r="AI2" s="27"/>
      <c r="AJ2" s="25"/>
      <c r="AK2" s="21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1"/>
      <c r="AW2" s="27"/>
      <c r="AX2" s="27"/>
      <c r="AY2" s="25"/>
      <c r="AZ2" s="23"/>
      <c r="BA2" s="25"/>
      <c r="BB2" s="30"/>
      <c r="BC2" s="27"/>
      <c r="BD2" s="27"/>
      <c r="BE2" s="30"/>
      <c r="BF2" s="30"/>
      <c r="BG2" s="27"/>
      <c r="BH2" s="27"/>
      <c r="BI2" s="25"/>
      <c r="BJ2" s="25"/>
      <c r="BK2" s="27"/>
      <c r="BL2" s="27"/>
      <c r="BM2" s="26" t="s">
        <v>68</v>
      </c>
      <c r="BN2" s="27"/>
      <c r="BO2" s="27"/>
      <c r="BP2" s="32"/>
    </row>
    <row r="3" spans="1:68" ht="42" customHeight="1">
      <c r="A3" s="18"/>
      <c r="B3" s="18"/>
      <c r="C3" s="18"/>
      <c r="D3" s="18"/>
      <c r="E3" s="18"/>
      <c r="F3" s="18"/>
      <c r="G3" s="18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18"/>
      <c r="B4" s="18"/>
      <c r="C4" s="18"/>
      <c r="D4" s="18"/>
      <c r="E4" s="18"/>
      <c r="F4" s="18"/>
      <c r="G4" s="18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ht="15">
      <c r="A5" s="12">
        <v>6</v>
      </c>
      <c r="B5" s="12" t="s">
        <v>153</v>
      </c>
      <c r="C5" s="12" t="s">
        <v>154</v>
      </c>
      <c r="D5" s="12" t="s">
        <v>155</v>
      </c>
      <c r="E5" s="12" t="s">
        <v>156</v>
      </c>
      <c r="F5" s="12" t="s">
        <v>135</v>
      </c>
      <c r="G5" s="12" t="s">
        <v>136</v>
      </c>
      <c r="H5" s="13">
        <f>I5+AZ5</f>
        <v>28.5</v>
      </c>
      <c r="I5" s="14">
        <f>MIN(J5+T5+AC5+AJ5+AY5,$I$3)</f>
        <v>8</v>
      </c>
      <c r="J5" s="15">
        <f>MIN(SUM(K5:S5),$J$3)</f>
        <v>4</v>
      </c>
      <c r="K5" s="15">
        <v>0</v>
      </c>
      <c r="L5" s="15">
        <v>0</v>
      </c>
      <c r="M5" s="15">
        <v>4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6">
        <f>MIN(SUM(U5:AB5),$T$3)</f>
        <v>1.5</v>
      </c>
      <c r="U5" s="15">
        <v>0</v>
      </c>
      <c r="V5" s="15">
        <v>0</v>
      </c>
      <c r="W5" s="16">
        <v>1</v>
      </c>
      <c r="X5" s="16">
        <v>0</v>
      </c>
      <c r="Y5" s="15">
        <v>0</v>
      </c>
      <c r="Z5" s="16">
        <v>0</v>
      </c>
      <c r="AA5" s="15">
        <v>0</v>
      </c>
      <c r="AB5" s="16">
        <v>0.5</v>
      </c>
      <c r="AC5" s="16">
        <f>MIN(SUM(AD5:AI5),$AC$3)</f>
        <v>0</v>
      </c>
      <c r="AD5" s="15"/>
      <c r="AE5" s="15"/>
      <c r="AF5" s="15"/>
      <c r="AG5" s="15"/>
      <c r="AH5" s="15"/>
      <c r="AI5" s="16"/>
      <c r="AJ5" s="14">
        <f>MIN(AK5+AV5,$AJ$3)</f>
        <v>0.5</v>
      </c>
      <c r="AK5" s="14">
        <f>MIN(SUM(AL5:AU5),$AK$3)</f>
        <v>0</v>
      </c>
      <c r="AL5" s="15">
        <v>0</v>
      </c>
      <c r="AM5" s="16">
        <v>0</v>
      </c>
      <c r="AN5" s="17">
        <v>0</v>
      </c>
      <c r="AO5" s="14">
        <v>0</v>
      </c>
      <c r="AP5" s="17">
        <v>0</v>
      </c>
      <c r="AQ5" s="14">
        <v>0</v>
      </c>
      <c r="AR5" s="17">
        <v>0</v>
      </c>
      <c r="AS5" s="15">
        <v>0</v>
      </c>
      <c r="AT5" s="14">
        <v>0</v>
      </c>
      <c r="AU5" s="17">
        <v>0</v>
      </c>
      <c r="AV5" s="17">
        <f>MIN(SUM(AW5:AX5),$AV$3)</f>
        <v>0.5</v>
      </c>
      <c r="AW5" s="16">
        <v>0</v>
      </c>
      <c r="AX5" s="17">
        <v>0.5</v>
      </c>
      <c r="AY5" s="16">
        <v>2</v>
      </c>
      <c r="AZ5" s="13">
        <f>MIN(BA5+BI5+BJ5,$AZ$3)</f>
        <v>20.5</v>
      </c>
      <c r="BA5" s="14">
        <f>MIN(BB5+BE5+BF5,$BA$3)</f>
        <v>11</v>
      </c>
      <c r="BB5" s="14">
        <f>MIN(SUM(BC5:BD5),$BB$3)</f>
        <v>9</v>
      </c>
      <c r="BC5" s="17">
        <v>24</v>
      </c>
      <c r="BD5" s="14">
        <v>0</v>
      </c>
      <c r="BE5" s="16">
        <v>0</v>
      </c>
      <c r="BF5" s="15">
        <f>MIN(SUM(BG5:BH5),$BF$3)</f>
        <v>2</v>
      </c>
      <c r="BG5" s="15">
        <v>0</v>
      </c>
      <c r="BH5" s="15">
        <v>2</v>
      </c>
      <c r="BI5" s="16">
        <v>0</v>
      </c>
      <c r="BJ5" s="13">
        <v>9.5</v>
      </c>
      <c r="BK5" s="16">
        <v>0</v>
      </c>
      <c r="BL5" s="13">
        <v>0</v>
      </c>
      <c r="BM5" s="14">
        <v>6</v>
      </c>
      <c r="BN5" s="14">
        <v>0</v>
      </c>
      <c r="BO5" s="14">
        <v>3</v>
      </c>
      <c r="BP5" s="13">
        <v>0.5</v>
      </c>
    </row>
    <row r="6" spans="1:68" ht="15">
      <c r="A6" s="12">
        <v>14</v>
      </c>
      <c r="B6" s="12" t="s">
        <v>181</v>
      </c>
      <c r="C6" s="12" t="s">
        <v>182</v>
      </c>
      <c r="D6" s="12" t="s">
        <v>183</v>
      </c>
      <c r="E6" s="12" t="s">
        <v>184</v>
      </c>
      <c r="F6" s="12" t="s">
        <v>135</v>
      </c>
      <c r="G6" s="12" t="s">
        <v>136</v>
      </c>
      <c r="H6" s="13">
        <f>I6+AZ6</f>
        <v>27.6125</v>
      </c>
      <c r="I6" s="14">
        <f>MIN(J6+T6+AC6+AJ6+AY6,$I$3)</f>
        <v>6.3</v>
      </c>
      <c r="J6" s="15">
        <f>MIN(SUM(K6:S6),$J$3)</f>
        <v>4</v>
      </c>
      <c r="K6" s="15">
        <v>0</v>
      </c>
      <c r="L6" s="15">
        <v>0</v>
      </c>
      <c r="M6" s="15">
        <v>4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6">
        <f>MIN(SUM(U6:AB6),$T$3)</f>
        <v>2.3</v>
      </c>
      <c r="U6" s="15">
        <v>0</v>
      </c>
      <c r="V6" s="15">
        <v>2</v>
      </c>
      <c r="W6" s="16">
        <v>0.3</v>
      </c>
      <c r="X6" s="16">
        <v>0</v>
      </c>
      <c r="Y6" s="15">
        <v>0</v>
      </c>
      <c r="Z6" s="16">
        <v>0</v>
      </c>
      <c r="AA6" s="15">
        <v>0</v>
      </c>
      <c r="AB6" s="16">
        <v>0</v>
      </c>
      <c r="AC6" s="16">
        <f>MIN(SUM(AD6:AI6),$AC$3)</f>
        <v>0</v>
      </c>
      <c r="AD6" s="15"/>
      <c r="AE6" s="15"/>
      <c r="AF6" s="15"/>
      <c r="AG6" s="15"/>
      <c r="AH6" s="15"/>
      <c r="AI6" s="16"/>
      <c r="AJ6" s="14">
        <f>MIN(AK6+AV6,$AJ$3)</f>
        <v>0</v>
      </c>
      <c r="AK6" s="14">
        <f>MIN(SUM(AL6:AU6),$AK$3)</f>
        <v>0</v>
      </c>
      <c r="AL6" s="15">
        <v>0</v>
      </c>
      <c r="AM6" s="16">
        <v>0</v>
      </c>
      <c r="AN6" s="17">
        <v>0</v>
      </c>
      <c r="AO6" s="14">
        <v>0</v>
      </c>
      <c r="AP6" s="17">
        <v>0</v>
      </c>
      <c r="AQ6" s="14">
        <v>0</v>
      </c>
      <c r="AR6" s="17">
        <v>0</v>
      </c>
      <c r="AS6" s="15">
        <v>0</v>
      </c>
      <c r="AT6" s="14">
        <v>0</v>
      </c>
      <c r="AU6" s="17">
        <v>0</v>
      </c>
      <c r="AV6" s="17">
        <f>MIN(SUM(AW6:AX6),$AV$3)</f>
        <v>0</v>
      </c>
      <c r="AW6" s="16">
        <v>0</v>
      </c>
      <c r="AX6" s="17">
        <v>0</v>
      </c>
      <c r="AY6" s="16">
        <v>0</v>
      </c>
      <c r="AZ6" s="13">
        <f>MIN(BA6+BI6+BJ6,$AZ$3)</f>
        <v>21.3125</v>
      </c>
      <c r="BA6" s="14">
        <f>MIN(BB6+BE6+BF6,$BA$3)</f>
        <v>12</v>
      </c>
      <c r="BB6" s="14">
        <f>MIN(SUM(BC6:BD6),$BB$3)</f>
        <v>9</v>
      </c>
      <c r="BC6" s="17">
        <v>21</v>
      </c>
      <c r="BD6" s="14">
        <v>0</v>
      </c>
      <c r="BE6" s="16">
        <v>0</v>
      </c>
      <c r="BF6" s="15">
        <f>MIN(SUM(BG6:BH6),$BF$3)</f>
        <v>3</v>
      </c>
      <c r="BG6" s="15">
        <v>0</v>
      </c>
      <c r="BH6" s="15">
        <v>3</v>
      </c>
      <c r="BI6" s="16">
        <v>0</v>
      </c>
      <c r="BJ6" s="13">
        <v>9.3125</v>
      </c>
      <c r="BK6" s="16">
        <v>0</v>
      </c>
      <c r="BL6" s="13">
        <v>3.0625</v>
      </c>
      <c r="BM6" s="14">
        <v>6</v>
      </c>
      <c r="BN6" s="14">
        <v>0</v>
      </c>
      <c r="BO6" s="14">
        <v>0.25</v>
      </c>
      <c r="BP6" s="13">
        <v>0</v>
      </c>
    </row>
    <row r="7" spans="1:68" ht="15">
      <c r="A7" s="12">
        <v>1</v>
      </c>
      <c r="B7" s="12" t="s">
        <v>131</v>
      </c>
      <c r="C7" s="12" t="s">
        <v>132</v>
      </c>
      <c r="D7" s="12" t="s">
        <v>133</v>
      </c>
      <c r="E7" s="12" t="s">
        <v>134</v>
      </c>
      <c r="F7" s="12" t="s">
        <v>135</v>
      </c>
      <c r="G7" s="12" t="s">
        <v>136</v>
      </c>
      <c r="H7" s="13">
        <f>I7+AZ7</f>
        <v>26.625</v>
      </c>
      <c r="I7" s="14">
        <f>MIN(J7+T7+AC7+AJ7+AY7,$I$3)</f>
        <v>16.5</v>
      </c>
      <c r="J7" s="15">
        <f>MIN(SUM(K7:S7),$J$3)</f>
        <v>10</v>
      </c>
      <c r="K7" s="15">
        <v>0</v>
      </c>
      <c r="L7" s="15">
        <v>0</v>
      </c>
      <c r="M7" s="15">
        <v>4</v>
      </c>
      <c r="N7" s="15">
        <v>3</v>
      </c>
      <c r="O7" s="15">
        <v>0</v>
      </c>
      <c r="P7" s="15">
        <v>3</v>
      </c>
      <c r="Q7" s="15">
        <v>0</v>
      </c>
      <c r="R7" s="15">
        <v>0</v>
      </c>
      <c r="S7" s="15">
        <v>0</v>
      </c>
      <c r="T7" s="16">
        <f>MIN(SUM(U7:AB7),$T$3)</f>
        <v>3.5</v>
      </c>
      <c r="U7" s="15">
        <v>0</v>
      </c>
      <c r="V7" s="15">
        <v>2</v>
      </c>
      <c r="W7" s="16">
        <v>0</v>
      </c>
      <c r="X7" s="16">
        <v>1</v>
      </c>
      <c r="Y7" s="15">
        <v>0</v>
      </c>
      <c r="Z7" s="16">
        <v>0</v>
      </c>
      <c r="AA7" s="15">
        <v>0</v>
      </c>
      <c r="AB7" s="16">
        <v>0.5</v>
      </c>
      <c r="AC7" s="16">
        <f>MIN(SUM(AD7:AI7),$AC$3)</f>
        <v>3</v>
      </c>
      <c r="AD7" s="15">
        <v>3</v>
      </c>
      <c r="AE7" s="15">
        <v>0</v>
      </c>
      <c r="AF7" s="15">
        <v>0</v>
      </c>
      <c r="AG7" s="15">
        <v>0</v>
      </c>
      <c r="AH7" s="15">
        <v>0</v>
      </c>
      <c r="AI7" s="16">
        <v>0</v>
      </c>
      <c r="AJ7" s="14">
        <f>MIN(AK7+AV7,$AJ$3)</f>
        <v>0</v>
      </c>
      <c r="AK7" s="14">
        <f>MIN(SUM(AL7:AU7),$AK$3)</f>
        <v>0</v>
      </c>
      <c r="AL7" s="15"/>
      <c r="AM7" s="16"/>
      <c r="AN7" s="17"/>
      <c r="AO7" s="14"/>
      <c r="AP7" s="17"/>
      <c r="AQ7" s="14"/>
      <c r="AR7" s="17"/>
      <c r="AS7" s="15"/>
      <c r="AT7" s="14"/>
      <c r="AU7" s="17"/>
      <c r="AV7" s="17">
        <f>MIN(SUM(AW7:AX7),$AV$3)</f>
        <v>0</v>
      </c>
      <c r="AW7" s="16"/>
      <c r="AX7" s="17"/>
      <c r="AY7" s="16"/>
      <c r="AZ7" s="13">
        <f>MIN(BA7+BI7+BJ7,$AZ$3)</f>
        <v>10.125</v>
      </c>
      <c r="BA7" s="14">
        <f>MIN(BB7+BE7+BF7,$BA$3)</f>
        <v>4</v>
      </c>
      <c r="BB7" s="14">
        <f>MIN(SUM(BC7:BD7),$BB$3)</f>
        <v>4</v>
      </c>
      <c r="BC7" s="17">
        <v>4</v>
      </c>
      <c r="BD7" s="14">
        <v>0</v>
      </c>
      <c r="BE7" s="16"/>
      <c r="BF7" s="15">
        <f>MIN(SUM(BG7:BH7),$BF$3)</f>
        <v>0</v>
      </c>
      <c r="BG7" s="15"/>
      <c r="BH7" s="15"/>
      <c r="BI7" s="16">
        <v>0</v>
      </c>
      <c r="BJ7" s="13">
        <v>6.125</v>
      </c>
      <c r="BK7" s="16">
        <v>0</v>
      </c>
      <c r="BL7" s="13">
        <v>0</v>
      </c>
      <c r="BM7" s="14">
        <v>3.375</v>
      </c>
      <c r="BN7" s="14">
        <v>0</v>
      </c>
      <c r="BO7" s="14">
        <v>2.75</v>
      </c>
      <c r="BP7" s="13">
        <v>0</v>
      </c>
    </row>
    <row r="8" spans="1:68" ht="15">
      <c r="A8" s="12">
        <v>5</v>
      </c>
      <c r="B8" s="12" t="s">
        <v>149</v>
      </c>
      <c r="C8" s="12" t="s">
        <v>150</v>
      </c>
      <c r="D8" s="12" t="s">
        <v>151</v>
      </c>
      <c r="E8" s="12" t="s">
        <v>152</v>
      </c>
      <c r="F8" s="12" t="s">
        <v>135</v>
      </c>
      <c r="G8" s="12" t="s">
        <v>136</v>
      </c>
      <c r="H8" s="13">
        <f>I8+AZ8</f>
        <v>25.25</v>
      </c>
      <c r="I8" s="14">
        <f>MIN(J8+T8+AC8+AJ8+AY8,$I$3)</f>
        <v>17</v>
      </c>
      <c r="J8" s="15">
        <f>MIN(SUM(K8:S8),$J$3)</f>
        <v>11</v>
      </c>
      <c r="K8" s="15">
        <v>0</v>
      </c>
      <c r="L8" s="15">
        <v>0</v>
      </c>
      <c r="M8" s="15">
        <v>4</v>
      </c>
      <c r="N8" s="15">
        <v>3</v>
      </c>
      <c r="O8" s="15">
        <v>0</v>
      </c>
      <c r="P8" s="15">
        <v>3</v>
      </c>
      <c r="Q8" s="15">
        <v>0</v>
      </c>
      <c r="R8" s="15">
        <v>0</v>
      </c>
      <c r="S8" s="15">
        <v>1</v>
      </c>
      <c r="T8" s="16">
        <f>MIN(SUM(U8:AB8),$T$3)</f>
        <v>2</v>
      </c>
      <c r="U8" s="15">
        <v>0</v>
      </c>
      <c r="V8" s="15">
        <v>1</v>
      </c>
      <c r="W8" s="16">
        <v>0.7</v>
      </c>
      <c r="X8" s="16">
        <v>0.3</v>
      </c>
      <c r="Y8" s="15">
        <v>0</v>
      </c>
      <c r="Z8" s="16">
        <v>0</v>
      </c>
      <c r="AA8" s="15">
        <v>0</v>
      </c>
      <c r="AB8" s="16">
        <v>0</v>
      </c>
      <c r="AC8" s="16">
        <f>MIN(SUM(AD8:AI8),$AC$3)</f>
        <v>4</v>
      </c>
      <c r="AD8" s="15">
        <v>3</v>
      </c>
      <c r="AE8" s="15">
        <v>0</v>
      </c>
      <c r="AF8" s="15">
        <v>0</v>
      </c>
      <c r="AG8" s="15">
        <v>2</v>
      </c>
      <c r="AH8" s="15">
        <v>0</v>
      </c>
      <c r="AI8" s="16">
        <v>0</v>
      </c>
      <c r="AJ8" s="14">
        <f>MIN(AK8+AV8,$AJ$3)</f>
        <v>0</v>
      </c>
      <c r="AK8" s="14">
        <f>MIN(SUM(AL8:AU8),$AK$3)</f>
        <v>0</v>
      </c>
      <c r="AL8" s="15">
        <v>0</v>
      </c>
      <c r="AM8" s="16">
        <v>0</v>
      </c>
      <c r="AN8" s="17">
        <v>0</v>
      </c>
      <c r="AO8" s="14">
        <v>0</v>
      </c>
      <c r="AP8" s="17">
        <v>0</v>
      </c>
      <c r="AQ8" s="14">
        <v>0</v>
      </c>
      <c r="AR8" s="17">
        <v>0</v>
      </c>
      <c r="AS8" s="15">
        <v>0</v>
      </c>
      <c r="AT8" s="14">
        <v>0</v>
      </c>
      <c r="AU8" s="17">
        <v>0</v>
      </c>
      <c r="AV8" s="17">
        <f>MIN(SUM(AW8:AX8),$AV$3)</f>
        <v>0</v>
      </c>
      <c r="AW8" s="16">
        <v>0</v>
      </c>
      <c r="AX8" s="17">
        <v>0</v>
      </c>
      <c r="AY8" s="16">
        <v>0</v>
      </c>
      <c r="AZ8" s="13">
        <f>MIN(BA8+BI8+BJ8,$AZ$3)</f>
        <v>8.25</v>
      </c>
      <c r="BA8" s="14">
        <f>MIN(BB8+BE8+BF8,$BA$3)</f>
        <v>6.75</v>
      </c>
      <c r="BB8" s="14">
        <f>MIN(SUM(BC8:BD8),$BB$3)</f>
        <v>4.75</v>
      </c>
      <c r="BC8" s="17">
        <v>4.75</v>
      </c>
      <c r="BD8" s="14">
        <v>0</v>
      </c>
      <c r="BE8" s="16">
        <v>0</v>
      </c>
      <c r="BF8" s="15">
        <f>MIN(SUM(BG8:BH8),$BF$3)</f>
        <v>2</v>
      </c>
      <c r="BG8" s="15">
        <v>1</v>
      </c>
      <c r="BH8" s="15">
        <v>1</v>
      </c>
      <c r="BI8" s="16">
        <v>0</v>
      </c>
      <c r="BJ8" s="13">
        <v>1.5</v>
      </c>
      <c r="BK8" s="16">
        <v>0</v>
      </c>
      <c r="BL8" s="13">
        <v>0</v>
      </c>
      <c r="BM8" s="14">
        <v>0</v>
      </c>
      <c r="BN8" s="14">
        <v>0</v>
      </c>
      <c r="BO8" s="14">
        <v>0.25</v>
      </c>
      <c r="BP8" s="13">
        <v>1.25</v>
      </c>
    </row>
    <row r="9" spans="1:68" ht="15">
      <c r="A9" s="12">
        <v>20</v>
      </c>
      <c r="B9" s="12" t="s">
        <v>202</v>
      </c>
      <c r="C9" s="12" t="s">
        <v>203</v>
      </c>
      <c r="D9" s="12" t="s">
        <v>204</v>
      </c>
      <c r="E9" s="12" t="s">
        <v>201</v>
      </c>
      <c r="F9" s="12" t="s">
        <v>135</v>
      </c>
      <c r="G9" s="12" t="s">
        <v>136</v>
      </c>
      <c r="H9" s="13">
        <f>I9+AZ9</f>
        <v>24.825</v>
      </c>
      <c r="I9" s="14">
        <f>MIN(J9+T9+AC9+AJ9+AY9,$I$3)</f>
        <v>8.5</v>
      </c>
      <c r="J9" s="15">
        <f>MIN(SUM(K9:S9),$J$3)</f>
        <v>4</v>
      </c>
      <c r="K9" s="15">
        <v>0</v>
      </c>
      <c r="L9" s="15">
        <v>0</v>
      </c>
      <c r="M9" s="15">
        <v>4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f>MIN(SUM(U9:AB9),$T$3)</f>
        <v>2.5</v>
      </c>
      <c r="U9" s="15">
        <v>0</v>
      </c>
      <c r="V9" s="15">
        <v>1</v>
      </c>
      <c r="W9" s="16">
        <v>1</v>
      </c>
      <c r="X9" s="16">
        <v>0</v>
      </c>
      <c r="Y9" s="15">
        <v>0</v>
      </c>
      <c r="Z9" s="16">
        <v>0</v>
      </c>
      <c r="AA9" s="15">
        <v>0</v>
      </c>
      <c r="AB9" s="16">
        <v>0.5</v>
      </c>
      <c r="AC9" s="16">
        <f>MIN(SUM(AD9:AI9),$AC$3)</f>
        <v>2</v>
      </c>
      <c r="AD9" s="15">
        <v>0</v>
      </c>
      <c r="AE9" s="15">
        <v>2</v>
      </c>
      <c r="AF9" s="15">
        <v>0</v>
      </c>
      <c r="AG9" s="15">
        <v>0</v>
      </c>
      <c r="AH9" s="15">
        <v>0</v>
      </c>
      <c r="AI9" s="16">
        <v>0</v>
      </c>
      <c r="AJ9" s="14">
        <f>MIN(AK9+AV9,$AJ$3)</f>
        <v>0</v>
      </c>
      <c r="AK9" s="14">
        <f>MIN(SUM(AL9:AU9),$AK$3)</f>
        <v>0</v>
      </c>
      <c r="AL9" s="15">
        <v>0</v>
      </c>
      <c r="AM9" s="16">
        <v>0</v>
      </c>
      <c r="AN9" s="17">
        <v>0</v>
      </c>
      <c r="AO9" s="14">
        <v>0</v>
      </c>
      <c r="AP9" s="17">
        <v>0</v>
      </c>
      <c r="AQ9" s="14">
        <v>0</v>
      </c>
      <c r="AR9" s="17">
        <v>0</v>
      </c>
      <c r="AS9" s="15">
        <v>0</v>
      </c>
      <c r="AT9" s="14">
        <v>0</v>
      </c>
      <c r="AU9" s="17">
        <v>0</v>
      </c>
      <c r="AV9" s="17">
        <f>MIN(SUM(AW9:AX9),$AV$3)</f>
        <v>0</v>
      </c>
      <c r="AW9" s="16">
        <v>0</v>
      </c>
      <c r="AX9" s="17">
        <v>0</v>
      </c>
      <c r="AY9" s="16">
        <v>0</v>
      </c>
      <c r="AZ9" s="13">
        <f>MIN(BA9+BI9+BJ9,$AZ$3)</f>
        <v>16.325</v>
      </c>
      <c r="BA9" s="14">
        <f>MIN(BB9+BE9+BF9,$BA$3)</f>
        <v>9.2</v>
      </c>
      <c r="BB9" s="14">
        <f>MIN(SUM(BC9:BD9),$BB$3)</f>
        <v>9</v>
      </c>
      <c r="BC9" s="17">
        <v>11</v>
      </c>
      <c r="BD9" s="14">
        <v>0</v>
      </c>
      <c r="BE9" s="16">
        <v>0.2</v>
      </c>
      <c r="BF9" s="15">
        <f>MIN(SUM(BG9:BH9),$BF$3)</f>
        <v>0</v>
      </c>
      <c r="BG9" s="15">
        <v>0</v>
      </c>
      <c r="BH9" s="15">
        <v>0</v>
      </c>
      <c r="BI9" s="16">
        <v>0</v>
      </c>
      <c r="BJ9" s="13">
        <v>7.125</v>
      </c>
      <c r="BK9" s="16">
        <v>0</v>
      </c>
      <c r="BL9" s="13">
        <v>0</v>
      </c>
      <c r="BM9" s="14">
        <v>6</v>
      </c>
      <c r="BN9" s="14">
        <v>0</v>
      </c>
      <c r="BO9" s="14">
        <v>0.75</v>
      </c>
      <c r="BP9" s="13">
        <v>0.375</v>
      </c>
    </row>
    <row r="10" spans="1:68" ht="15">
      <c r="A10" s="12">
        <v>8</v>
      </c>
      <c r="B10" s="12" t="s">
        <v>161</v>
      </c>
      <c r="C10" s="12" t="s">
        <v>162</v>
      </c>
      <c r="D10" s="12" t="s">
        <v>163</v>
      </c>
      <c r="E10" s="12" t="s">
        <v>134</v>
      </c>
      <c r="F10" s="12" t="s">
        <v>135</v>
      </c>
      <c r="G10" s="12" t="s">
        <v>136</v>
      </c>
      <c r="H10" s="13">
        <f>I10+AZ10</f>
        <v>22.875</v>
      </c>
      <c r="I10" s="14">
        <f>MIN(J10+T10+AC10+AJ10+AY10,$I$3)</f>
        <v>8.5</v>
      </c>
      <c r="J10" s="15">
        <f>MIN(SUM(K10:S10),$J$3)</f>
        <v>4</v>
      </c>
      <c r="K10" s="15">
        <v>0</v>
      </c>
      <c r="L10" s="15">
        <v>0</v>
      </c>
      <c r="M10" s="15">
        <v>4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6">
        <f>MIN(SUM(U10:AB10),$T$3)</f>
        <v>3.5</v>
      </c>
      <c r="U10" s="15">
        <v>0</v>
      </c>
      <c r="V10" s="15">
        <v>2</v>
      </c>
      <c r="W10" s="16">
        <v>1</v>
      </c>
      <c r="X10" s="16">
        <v>0</v>
      </c>
      <c r="Y10" s="15">
        <v>0</v>
      </c>
      <c r="Z10" s="16">
        <v>0</v>
      </c>
      <c r="AA10" s="15">
        <v>0</v>
      </c>
      <c r="AB10" s="16">
        <v>0.5</v>
      </c>
      <c r="AC10" s="16">
        <f>MIN(SUM(AD10:AI10),$AC$3)</f>
        <v>0</v>
      </c>
      <c r="AD10" s="15"/>
      <c r="AE10" s="15"/>
      <c r="AF10" s="15"/>
      <c r="AG10" s="15"/>
      <c r="AH10" s="15"/>
      <c r="AI10" s="16"/>
      <c r="AJ10" s="14">
        <f>MIN(AK10+AV10,$AJ$3)</f>
        <v>0</v>
      </c>
      <c r="AK10" s="14">
        <f>MIN(SUM(AL10:AU10),$AK$3)</f>
        <v>0</v>
      </c>
      <c r="AL10" s="15">
        <v>0</v>
      </c>
      <c r="AM10" s="16">
        <v>0</v>
      </c>
      <c r="AN10" s="17">
        <v>0</v>
      </c>
      <c r="AO10" s="14">
        <v>0</v>
      </c>
      <c r="AP10" s="17">
        <v>0</v>
      </c>
      <c r="AQ10" s="14">
        <v>0</v>
      </c>
      <c r="AR10" s="17">
        <v>0</v>
      </c>
      <c r="AS10" s="15">
        <v>0</v>
      </c>
      <c r="AT10" s="14">
        <v>0</v>
      </c>
      <c r="AU10" s="17">
        <v>0</v>
      </c>
      <c r="AV10" s="17">
        <f>MIN(SUM(AW10:AX10),$AV$3)</f>
        <v>0</v>
      </c>
      <c r="AW10" s="16">
        <v>0</v>
      </c>
      <c r="AX10" s="17">
        <v>0</v>
      </c>
      <c r="AY10" s="16">
        <v>1</v>
      </c>
      <c r="AZ10" s="13">
        <f>MIN(BA10+BI10+BJ10,$AZ$3)</f>
        <v>14.375</v>
      </c>
      <c r="BA10" s="14">
        <f>MIN(BB10+BE10+BF10,$BA$3)</f>
        <v>12.5</v>
      </c>
      <c r="BB10" s="14">
        <f>MIN(SUM(BC10:BD10),$BB$3)</f>
        <v>9</v>
      </c>
      <c r="BC10" s="17">
        <v>9.25</v>
      </c>
      <c r="BD10" s="14">
        <v>0</v>
      </c>
      <c r="BE10" s="16">
        <v>0.5</v>
      </c>
      <c r="BF10" s="15">
        <f>MIN(SUM(BG10:BH10),$BF$3)</f>
        <v>3</v>
      </c>
      <c r="BG10" s="15">
        <v>0</v>
      </c>
      <c r="BH10" s="15">
        <v>3</v>
      </c>
      <c r="BI10" s="16">
        <v>0</v>
      </c>
      <c r="BJ10" s="13">
        <v>1.875</v>
      </c>
      <c r="BK10" s="16">
        <v>0</v>
      </c>
      <c r="BL10" s="13">
        <v>0</v>
      </c>
      <c r="BM10" s="14">
        <v>1.875</v>
      </c>
      <c r="BN10" s="14">
        <v>0</v>
      </c>
      <c r="BO10" s="14">
        <v>0</v>
      </c>
      <c r="BP10" s="13">
        <v>0</v>
      </c>
    </row>
    <row r="11" spans="1:68" ht="15">
      <c r="A11" s="12">
        <v>11</v>
      </c>
      <c r="B11" s="12" t="s">
        <v>172</v>
      </c>
      <c r="C11" s="12" t="s">
        <v>173</v>
      </c>
      <c r="D11" s="12" t="s">
        <v>174</v>
      </c>
      <c r="E11" s="12" t="s">
        <v>148</v>
      </c>
      <c r="F11" s="12" t="s">
        <v>135</v>
      </c>
      <c r="G11" s="12" t="s">
        <v>136</v>
      </c>
      <c r="H11" s="13">
        <f>I11+AZ11</f>
        <v>19.75</v>
      </c>
      <c r="I11" s="14">
        <f>MIN(J11+T11+AC11+AJ11+AY11,$I$3)</f>
        <v>6.75</v>
      </c>
      <c r="J11" s="15">
        <f>MIN(SUM(K11:S11),$J$3)</f>
        <v>4</v>
      </c>
      <c r="K11" s="15">
        <v>0</v>
      </c>
      <c r="L11" s="15">
        <v>0</v>
      </c>
      <c r="M11" s="15">
        <v>4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6">
        <f>MIN(SUM(U11:AB11),$T$3)</f>
        <v>1.5</v>
      </c>
      <c r="U11" s="15">
        <v>0</v>
      </c>
      <c r="V11" s="15">
        <v>0</v>
      </c>
      <c r="W11" s="16">
        <v>1</v>
      </c>
      <c r="X11" s="16">
        <v>0</v>
      </c>
      <c r="Y11" s="15">
        <v>0</v>
      </c>
      <c r="Z11" s="16">
        <v>0</v>
      </c>
      <c r="AA11" s="15">
        <v>0</v>
      </c>
      <c r="AB11" s="16">
        <v>0.5</v>
      </c>
      <c r="AC11" s="16">
        <f>MIN(SUM(AD11:AI11),$AC$3)</f>
        <v>1</v>
      </c>
      <c r="AD11" s="15">
        <v>0</v>
      </c>
      <c r="AE11" s="15">
        <v>0</v>
      </c>
      <c r="AF11" s="15">
        <v>1</v>
      </c>
      <c r="AG11" s="15">
        <v>0</v>
      </c>
      <c r="AH11" s="15">
        <v>0</v>
      </c>
      <c r="AI11" s="16">
        <v>0</v>
      </c>
      <c r="AJ11" s="14">
        <f>MIN(AK11+AV11,$AJ$3)</f>
        <v>0.25</v>
      </c>
      <c r="AK11" s="14">
        <f>MIN(SUM(AL11:AU11),$AK$3)</f>
        <v>0.25</v>
      </c>
      <c r="AL11" s="15">
        <v>0</v>
      </c>
      <c r="AM11" s="16">
        <v>0</v>
      </c>
      <c r="AN11" s="17">
        <v>0</v>
      </c>
      <c r="AO11" s="14">
        <v>0</v>
      </c>
      <c r="AP11" s="17">
        <v>0.25</v>
      </c>
      <c r="AQ11" s="14">
        <v>0</v>
      </c>
      <c r="AR11" s="17">
        <v>0</v>
      </c>
      <c r="AS11" s="15">
        <v>0</v>
      </c>
      <c r="AT11" s="14">
        <v>0</v>
      </c>
      <c r="AU11" s="17">
        <v>0</v>
      </c>
      <c r="AV11" s="17">
        <f>MIN(SUM(AW11:AX11),$AV$3)</f>
        <v>0</v>
      </c>
      <c r="AW11" s="16">
        <v>0</v>
      </c>
      <c r="AX11" s="17">
        <v>0</v>
      </c>
      <c r="AY11" s="16">
        <v>0</v>
      </c>
      <c r="AZ11" s="13">
        <f>MIN(BA11+BI11+BJ11,$AZ$3)</f>
        <v>13</v>
      </c>
      <c r="BA11" s="14">
        <f>MIN(BB11+BE11+BF11,$BA$3)</f>
        <v>13</v>
      </c>
      <c r="BB11" s="14">
        <f>MIN(SUM(BC11:BD11),$BB$3)</f>
        <v>8.5</v>
      </c>
      <c r="BC11" s="17">
        <v>8.5</v>
      </c>
      <c r="BD11" s="14">
        <v>0</v>
      </c>
      <c r="BE11" s="16">
        <v>4.7</v>
      </c>
      <c r="BF11" s="15">
        <f>MIN(SUM(BG11:BH11),$BF$3)</f>
        <v>1</v>
      </c>
      <c r="BG11" s="15">
        <v>0</v>
      </c>
      <c r="BH11" s="15">
        <v>1</v>
      </c>
      <c r="BI11" s="16">
        <v>0</v>
      </c>
      <c r="BJ11" s="13">
        <v>0</v>
      </c>
      <c r="BK11" s="16">
        <v>0</v>
      </c>
      <c r="BL11" s="13">
        <v>0</v>
      </c>
      <c r="BM11" s="14">
        <v>0</v>
      </c>
      <c r="BN11" s="14">
        <v>0</v>
      </c>
      <c r="BO11" s="14">
        <v>0</v>
      </c>
      <c r="BP11" s="13">
        <v>0</v>
      </c>
    </row>
    <row r="12" spans="1:68" ht="15">
      <c r="A12" s="12">
        <v>10</v>
      </c>
      <c r="B12" s="12" t="s">
        <v>168</v>
      </c>
      <c r="C12" s="12" t="s">
        <v>169</v>
      </c>
      <c r="D12" s="12" t="s">
        <v>170</v>
      </c>
      <c r="E12" s="12" t="s">
        <v>171</v>
      </c>
      <c r="F12" s="12" t="s">
        <v>135</v>
      </c>
      <c r="G12" s="12" t="s">
        <v>136</v>
      </c>
      <c r="H12" s="13">
        <f>I12+AZ12</f>
        <v>19.7</v>
      </c>
      <c r="I12" s="14">
        <f>MIN(J12+T12+AC12+AJ12+AY12,$I$3)</f>
        <v>3.5</v>
      </c>
      <c r="J12" s="15">
        <f>MIN(SUM(K12:S12),$J$3)</f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6">
        <f>MIN(SUM(U12:AB12),$T$3)</f>
        <v>2.5</v>
      </c>
      <c r="U12" s="15">
        <v>0</v>
      </c>
      <c r="V12" s="15">
        <v>2</v>
      </c>
      <c r="W12" s="16">
        <v>0.5</v>
      </c>
      <c r="X12" s="16">
        <v>0</v>
      </c>
      <c r="Y12" s="15">
        <v>0</v>
      </c>
      <c r="Z12" s="16">
        <v>0</v>
      </c>
      <c r="AA12" s="15">
        <v>0</v>
      </c>
      <c r="AB12" s="16">
        <v>0</v>
      </c>
      <c r="AC12" s="16">
        <f>MIN(SUM(AD12:AI12),$AC$3)</f>
        <v>1</v>
      </c>
      <c r="AD12" s="15">
        <v>0</v>
      </c>
      <c r="AE12" s="15">
        <v>0</v>
      </c>
      <c r="AF12" s="15">
        <v>1</v>
      </c>
      <c r="AG12" s="15">
        <v>0</v>
      </c>
      <c r="AH12" s="15">
        <v>0</v>
      </c>
      <c r="AI12" s="16">
        <v>0</v>
      </c>
      <c r="AJ12" s="14">
        <f>MIN(AK12+AV12,$AJ$3)</f>
        <v>0</v>
      </c>
      <c r="AK12" s="14">
        <f>MIN(SUM(AL12:AU12),$AK$3)</f>
        <v>0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</v>
      </c>
      <c r="AR12" s="17">
        <v>0</v>
      </c>
      <c r="AS12" s="15">
        <v>0</v>
      </c>
      <c r="AT12" s="14">
        <v>0</v>
      </c>
      <c r="AU12" s="17">
        <v>0</v>
      </c>
      <c r="AV12" s="17">
        <f>MIN(SUM(AW12:AX12),$AV$3)</f>
        <v>0</v>
      </c>
      <c r="AW12" s="16">
        <v>0</v>
      </c>
      <c r="AX12" s="17">
        <v>0</v>
      </c>
      <c r="AY12" s="16">
        <v>0</v>
      </c>
      <c r="AZ12" s="13">
        <f>MIN(BA12+BI12+BJ12,$AZ$3)</f>
        <v>16.2</v>
      </c>
      <c r="BA12" s="14">
        <f>MIN(BB12+BE12+BF12,$BA$3)</f>
        <v>9.2</v>
      </c>
      <c r="BB12" s="14">
        <f>MIN(SUM(BC12:BD12),$BB$3)</f>
        <v>9</v>
      </c>
      <c r="BC12" s="17">
        <v>26.25</v>
      </c>
      <c r="BD12" s="14">
        <v>0</v>
      </c>
      <c r="BE12" s="16">
        <v>0.2</v>
      </c>
      <c r="BF12" s="15">
        <f>MIN(SUM(BG12:BH12),$BF$3)</f>
        <v>0</v>
      </c>
      <c r="BG12" s="15">
        <v>0</v>
      </c>
      <c r="BH12" s="15">
        <v>0</v>
      </c>
      <c r="BI12" s="16">
        <v>0</v>
      </c>
      <c r="BJ12" s="13">
        <v>7</v>
      </c>
      <c r="BK12" s="16">
        <v>0</v>
      </c>
      <c r="BL12" s="13">
        <v>0</v>
      </c>
      <c r="BM12" s="14">
        <v>5.625</v>
      </c>
      <c r="BN12" s="14">
        <v>0.375</v>
      </c>
      <c r="BO12" s="14">
        <v>1</v>
      </c>
      <c r="BP12" s="13">
        <v>0</v>
      </c>
    </row>
    <row r="13" spans="1:68" ht="15">
      <c r="A13" s="12">
        <v>4</v>
      </c>
      <c r="B13" s="12" t="s">
        <v>145</v>
      </c>
      <c r="C13" s="12" t="s">
        <v>146</v>
      </c>
      <c r="D13" s="12" t="s">
        <v>147</v>
      </c>
      <c r="E13" s="12" t="s">
        <v>148</v>
      </c>
      <c r="F13" s="12" t="s">
        <v>135</v>
      </c>
      <c r="G13" s="12" t="s">
        <v>136</v>
      </c>
      <c r="H13" s="13">
        <f>I13+AZ13</f>
        <v>19.625</v>
      </c>
      <c r="I13" s="14">
        <f>MIN(J13+T13+AC13+AJ13+AY13,$I$3)</f>
        <v>6.5</v>
      </c>
      <c r="J13" s="15">
        <f>MIN(SUM(K13:S13),$J$3)</f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6">
        <f>MIN(SUM(U13:AB13),$T$3)</f>
        <v>3</v>
      </c>
      <c r="U13" s="15">
        <v>0</v>
      </c>
      <c r="V13" s="15">
        <v>0</v>
      </c>
      <c r="W13" s="16">
        <v>1</v>
      </c>
      <c r="X13" s="16">
        <v>0</v>
      </c>
      <c r="Y13" s="15">
        <v>1</v>
      </c>
      <c r="Z13" s="16">
        <v>0</v>
      </c>
      <c r="AA13" s="15">
        <v>1</v>
      </c>
      <c r="AB13" s="16">
        <v>0</v>
      </c>
      <c r="AC13" s="16">
        <f>MIN(SUM(AD13:AI13),$AC$3)</f>
        <v>3.5</v>
      </c>
      <c r="AD13" s="15">
        <v>3</v>
      </c>
      <c r="AE13" s="15">
        <v>0</v>
      </c>
      <c r="AF13" s="15">
        <v>0</v>
      </c>
      <c r="AG13" s="15">
        <v>0</v>
      </c>
      <c r="AH13" s="15">
        <v>0</v>
      </c>
      <c r="AI13" s="16">
        <v>0.5</v>
      </c>
      <c r="AJ13" s="14">
        <f>MIN(AK13+AV13,$AJ$3)</f>
        <v>0</v>
      </c>
      <c r="AK13" s="14">
        <f>MIN(SUM(AL13:AU13),$AK$3)</f>
        <v>0</v>
      </c>
      <c r="AL13" s="15">
        <v>0</v>
      </c>
      <c r="AM13" s="16">
        <v>0</v>
      </c>
      <c r="AN13" s="17">
        <v>0</v>
      </c>
      <c r="AO13" s="14">
        <v>0</v>
      </c>
      <c r="AP13" s="17">
        <v>0</v>
      </c>
      <c r="AQ13" s="14">
        <v>0</v>
      </c>
      <c r="AR13" s="17">
        <v>0</v>
      </c>
      <c r="AS13" s="15">
        <v>0</v>
      </c>
      <c r="AT13" s="14">
        <v>0</v>
      </c>
      <c r="AU13" s="17">
        <v>0</v>
      </c>
      <c r="AV13" s="17">
        <f>MIN(SUM(AW13:AX13),$AV$3)</f>
        <v>0</v>
      </c>
      <c r="AW13" s="16">
        <v>0</v>
      </c>
      <c r="AX13" s="17">
        <v>0</v>
      </c>
      <c r="AY13" s="16">
        <v>0</v>
      </c>
      <c r="AZ13" s="13">
        <f>MIN(BA13+BI13+BJ13,$AZ$3)</f>
        <v>13.125</v>
      </c>
      <c r="BA13" s="14">
        <f>MIN(BB13+BE13+BF13,$BA$3)</f>
        <v>13</v>
      </c>
      <c r="BB13" s="14">
        <f>MIN(SUM(BC13:BD13),$BB$3)</f>
        <v>9</v>
      </c>
      <c r="BC13" s="17">
        <v>11.25</v>
      </c>
      <c r="BD13" s="14">
        <v>0</v>
      </c>
      <c r="BE13" s="16">
        <v>3.3</v>
      </c>
      <c r="BF13" s="15">
        <f>MIN(SUM(BG13:BH13),$BF$3)</f>
        <v>4</v>
      </c>
      <c r="BG13" s="15">
        <v>2</v>
      </c>
      <c r="BH13" s="15">
        <v>3</v>
      </c>
      <c r="BI13" s="16">
        <v>0</v>
      </c>
      <c r="BJ13" s="13">
        <v>0.125</v>
      </c>
      <c r="BK13" s="16">
        <v>0</v>
      </c>
      <c r="BL13" s="13">
        <v>0</v>
      </c>
      <c r="BM13" s="14">
        <v>0</v>
      </c>
      <c r="BN13" s="14">
        <v>0</v>
      </c>
      <c r="BO13" s="14">
        <v>0.125</v>
      </c>
      <c r="BP13" s="13">
        <v>0</v>
      </c>
    </row>
    <row r="14" spans="1:68" ht="15">
      <c r="A14" s="12">
        <v>16</v>
      </c>
      <c r="B14" s="12" t="s">
        <v>189</v>
      </c>
      <c r="C14" s="12" t="s">
        <v>190</v>
      </c>
      <c r="D14" s="12" t="s">
        <v>191</v>
      </c>
      <c r="E14" s="12" t="s">
        <v>148</v>
      </c>
      <c r="F14" s="12" t="s">
        <v>135</v>
      </c>
      <c r="G14" s="12" t="s">
        <v>136</v>
      </c>
      <c r="H14" s="13">
        <f>I14+AZ14</f>
        <v>19.375</v>
      </c>
      <c r="I14" s="14">
        <f>MIN(J14+T14+AC14+AJ14+AY14,$I$3)</f>
        <v>5.5</v>
      </c>
      <c r="J14" s="15">
        <f>MIN(SUM(K14:S14),$J$3)</f>
        <v>4</v>
      </c>
      <c r="K14" s="15">
        <v>0</v>
      </c>
      <c r="L14" s="15">
        <v>0</v>
      </c>
      <c r="M14" s="15">
        <v>4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>MIN(SUM(U14:AB14),$T$3)</f>
        <v>0.5</v>
      </c>
      <c r="U14" s="15">
        <v>0</v>
      </c>
      <c r="V14" s="15">
        <v>0</v>
      </c>
      <c r="W14" s="16">
        <v>0</v>
      </c>
      <c r="X14" s="16">
        <v>0</v>
      </c>
      <c r="Y14" s="15">
        <v>0</v>
      </c>
      <c r="Z14" s="16">
        <v>0</v>
      </c>
      <c r="AA14" s="15">
        <v>0</v>
      </c>
      <c r="AB14" s="16">
        <v>0.5</v>
      </c>
      <c r="AC14" s="16">
        <f>MIN(SUM(AD14:AI14),$AC$3)</f>
        <v>1</v>
      </c>
      <c r="AD14" s="15">
        <v>0</v>
      </c>
      <c r="AE14" s="15">
        <v>0</v>
      </c>
      <c r="AF14" s="15">
        <v>1</v>
      </c>
      <c r="AG14" s="15">
        <v>0</v>
      </c>
      <c r="AH14" s="15">
        <v>0</v>
      </c>
      <c r="AI14" s="16">
        <v>0</v>
      </c>
      <c r="AJ14" s="14">
        <f>MIN(AK14+AV14,$AJ$3)</f>
        <v>0</v>
      </c>
      <c r="AK14" s="14">
        <f>MIN(SUM(AL14:AU14),$AK$3)</f>
        <v>0</v>
      </c>
      <c r="AL14" s="15">
        <v>0</v>
      </c>
      <c r="AM14" s="16">
        <v>0</v>
      </c>
      <c r="AN14" s="17">
        <v>0</v>
      </c>
      <c r="AO14" s="14">
        <v>0</v>
      </c>
      <c r="AP14" s="17">
        <v>0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>MIN(SUM(AW14:AX14),$AV$3)</f>
        <v>0</v>
      </c>
      <c r="AW14" s="16">
        <v>0</v>
      </c>
      <c r="AX14" s="17">
        <v>0</v>
      </c>
      <c r="AY14" s="16">
        <v>0</v>
      </c>
      <c r="AZ14" s="13">
        <f>MIN(BA14+BI14+BJ14,$AZ$3)</f>
        <v>13.875</v>
      </c>
      <c r="BA14" s="14">
        <f>MIN(BB14+BE14+BF14,$BA$3)</f>
        <v>12</v>
      </c>
      <c r="BB14" s="14">
        <f>MIN(SUM(BC14:BD14),$BB$3)</f>
        <v>9</v>
      </c>
      <c r="BC14" s="17">
        <v>22.25</v>
      </c>
      <c r="BD14" s="14">
        <v>0</v>
      </c>
      <c r="BE14" s="16">
        <v>0</v>
      </c>
      <c r="BF14" s="15">
        <f>MIN(SUM(BG14:BH14),$BF$3)</f>
        <v>3</v>
      </c>
      <c r="BG14" s="15">
        <v>0</v>
      </c>
      <c r="BH14" s="15">
        <v>3</v>
      </c>
      <c r="BI14" s="16">
        <v>0</v>
      </c>
      <c r="BJ14" s="13">
        <v>1.875</v>
      </c>
      <c r="BK14" s="16">
        <v>0</v>
      </c>
      <c r="BL14" s="13">
        <v>0</v>
      </c>
      <c r="BM14" s="14">
        <v>0</v>
      </c>
      <c r="BN14" s="14">
        <v>1.875</v>
      </c>
      <c r="BO14" s="14">
        <v>0</v>
      </c>
      <c r="BP14" s="13">
        <v>0</v>
      </c>
    </row>
    <row r="15" spans="1:68" ht="15">
      <c r="A15" s="12">
        <v>12</v>
      </c>
      <c r="B15" s="12" t="s">
        <v>175</v>
      </c>
      <c r="C15" s="12" t="s">
        <v>176</v>
      </c>
      <c r="D15" s="12" t="s">
        <v>177</v>
      </c>
      <c r="E15" s="12" t="s">
        <v>152</v>
      </c>
      <c r="F15" s="12" t="s">
        <v>135</v>
      </c>
      <c r="G15" s="12" t="s">
        <v>136</v>
      </c>
      <c r="H15" s="13">
        <f>I15+AZ15</f>
        <v>17.05</v>
      </c>
      <c r="I15" s="14">
        <f>MIN(J15+T15+AC15+AJ15+AY15,$I$3)</f>
        <v>7.3</v>
      </c>
      <c r="J15" s="15">
        <f>MIN(SUM(K15:S15),$J$3)</f>
        <v>4</v>
      </c>
      <c r="K15" s="15">
        <v>0</v>
      </c>
      <c r="L15" s="15">
        <v>0</v>
      </c>
      <c r="M15" s="15">
        <v>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>MIN(SUM(U15:AB15),$T$3)</f>
        <v>2.3</v>
      </c>
      <c r="U15" s="15">
        <v>0</v>
      </c>
      <c r="V15" s="15">
        <v>2</v>
      </c>
      <c r="W15" s="16">
        <v>0.3</v>
      </c>
      <c r="X15" s="16">
        <v>0</v>
      </c>
      <c r="Y15" s="15">
        <v>0</v>
      </c>
      <c r="Z15" s="16">
        <v>0</v>
      </c>
      <c r="AA15" s="15">
        <v>0</v>
      </c>
      <c r="AB15" s="16">
        <v>0</v>
      </c>
      <c r="AC15" s="16">
        <f>MIN(SUM(AD15:AI15),$AC$3)</f>
        <v>1</v>
      </c>
      <c r="AD15" s="15">
        <v>0</v>
      </c>
      <c r="AE15" s="15">
        <v>0</v>
      </c>
      <c r="AF15" s="15">
        <v>1</v>
      </c>
      <c r="AG15" s="15">
        <v>0</v>
      </c>
      <c r="AH15" s="15">
        <v>0</v>
      </c>
      <c r="AI15" s="16">
        <v>0</v>
      </c>
      <c r="AJ15" s="14">
        <f>MIN(AK15+AV15,$AJ$3)</f>
        <v>0</v>
      </c>
      <c r="AK15" s="14">
        <f>MIN(SUM(AL15:AU15),$AK$3)</f>
        <v>0</v>
      </c>
      <c r="AL15" s="15"/>
      <c r="AM15" s="16"/>
      <c r="AN15" s="17"/>
      <c r="AO15" s="14"/>
      <c r="AP15" s="17"/>
      <c r="AQ15" s="14"/>
      <c r="AR15" s="17"/>
      <c r="AS15" s="15"/>
      <c r="AT15" s="14"/>
      <c r="AU15" s="17"/>
      <c r="AV15" s="17">
        <f>MIN(SUM(AW15:AX15),$AV$3)</f>
        <v>0</v>
      </c>
      <c r="AW15" s="16"/>
      <c r="AX15" s="17"/>
      <c r="AY15" s="16"/>
      <c r="AZ15" s="13">
        <f>MIN(BA15+BI15+BJ15,$AZ$3)</f>
        <v>9.75</v>
      </c>
      <c r="BA15" s="14">
        <f>MIN(BB15+BE15+BF15,$BA$3)</f>
        <v>9</v>
      </c>
      <c r="BB15" s="14">
        <f>MIN(SUM(BC15:BD15),$BB$3)</f>
        <v>9</v>
      </c>
      <c r="BC15" s="17">
        <v>10.75</v>
      </c>
      <c r="BD15" s="14">
        <v>0</v>
      </c>
      <c r="BE15" s="16"/>
      <c r="BF15" s="15">
        <f>MIN(SUM(BG15:BH15),$BF$3)</f>
        <v>0</v>
      </c>
      <c r="BG15" s="15"/>
      <c r="BH15" s="15"/>
      <c r="BI15" s="16">
        <v>0</v>
      </c>
      <c r="BJ15" s="13">
        <v>0.75</v>
      </c>
      <c r="BK15" s="16">
        <v>0</v>
      </c>
      <c r="BL15" s="13">
        <v>0</v>
      </c>
      <c r="BM15" s="14">
        <v>0.75</v>
      </c>
      <c r="BN15" s="14">
        <v>0</v>
      </c>
      <c r="BO15" s="14">
        <v>0</v>
      </c>
      <c r="BP15" s="13">
        <v>0</v>
      </c>
    </row>
    <row r="16" spans="1:68" ht="15">
      <c r="A16" s="12">
        <v>7</v>
      </c>
      <c r="B16" s="12" t="s">
        <v>157</v>
      </c>
      <c r="C16" s="12" t="s">
        <v>158</v>
      </c>
      <c r="D16" s="12" t="s">
        <v>159</v>
      </c>
      <c r="E16" s="12" t="s">
        <v>160</v>
      </c>
      <c r="F16" s="12" t="s">
        <v>135</v>
      </c>
      <c r="G16" s="12" t="s">
        <v>136</v>
      </c>
      <c r="H16" s="13">
        <f>I16+AZ16</f>
        <v>16.975</v>
      </c>
      <c r="I16" s="14">
        <f>MIN(J16+T16+AC16+AJ16+AY16,$I$3)</f>
        <v>8.725</v>
      </c>
      <c r="J16" s="15">
        <f>MIN(SUM(K16:S16),$J$3)</f>
        <v>4</v>
      </c>
      <c r="K16" s="15">
        <v>0</v>
      </c>
      <c r="L16" s="15">
        <v>0</v>
      </c>
      <c r="M16" s="15">
        <v>4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>MIN(SUM(U16:AB16),$T$3)</f>
        <v>2.6</v>
      </c>
      <c r="U16" s="15">
        <v>1</v>
      </c>
      <c r="V16" s="15">
        <v>0</v>
      </c>
      <c r="W16" s="16">
        <v>0.6</v>
      </c>
      <c r="X16" s="16">
        <v>1</v>
      </c>
      <c r="Y16" s="15">
        <v>0</v>
      </c>
      <c r="Z16" s="16">
        <v>0</v>
      </c>
      <c r="AA16" s="15">
        <v>0</v>
      </c>
      <c r="AB16" s="16">
        <v>0</v>
      </c>
      <c r="AC16" s="16">
        <f>MIN(SUM(AD16:AI16),$AC$3)</f>
        <v>0</v>
      </c>
      <c r="AD16" s="15"/>
      <c r="AE16" s="15"/>
      <c r="AF16" s="15"/>
      <c r="AG16" s="15"/>
      <c r="AH16" s="15"/>
      <c r="AI16" s="16"/>
      <c r="AJ16" s="14">
        <f>MIN(AK16+AV16,$AJ$3)</f>
        <v>2.125</v>
      </c>
      <c r="AK16" s="14">
        <f>MIN(SUM(AL16:AU16),$AK$3)</f>
        <v>1.375</v>
      </c>
      <c r="AL16" s="15">
        <v>0</v>
      </c>
      <c r="AM16" s="16">
        <v>1</v>
      </c>
      <c r="AN16" s="17">
        <v>0</v>
      </c>
      <c r="AO16" s="14">
        <v>0</v>
      </c>
      <c r="AP16" s="17">
        <v>0</v>
      </c>
      <c r="AQ16" s="14">
        <v>0.375</v>
      </c>
      <c r="AR16" s="17">
        <v>0</v>
      </c>
      <c r="AS16" s="15">
        <v>0</v>
      </c>
      <c r="AT16" s="14">
        <v>0</v>
      </c>
      <c r="AU16" s="17">
        <v>0</v>
      </c>
      <c r="AV16" s="17">
        <f>MIN(SUM(AW16:AX16),$AV$3)</f>
        <v>0.75</v>
      </c>
      <c r="AW16" s="16">
        <v>0</v>
      </c>
      <c r="AX16" s="17">
        <v>0.75</v>
      </c>
      <c r="AY16" s="16">
        <v>0</v>
      </c>
      <c r="AZ16" s="13">
        <f>MIN(BA16+BI16+BJ16,$AZ$3)</f>
        <v>8.25</v>
      </c>
      <c r="BA16" s="14">
        <f>MIN(BB16+BE16+BF16,$BA$3)</f>
        <v>7.5</v>
      </c>
      <c r="BB16" s="14">
        <f>MIN(SUM(BC16:BD16),$BB$3)</f>
        <v>7.5</v>
      </c>
      <c r="BC16" s="17">
        <v>7.5</v>
      </c>
      <c r="BD16" s="14">
        <v>0</v>
      </c>
      <c r="BE16" s="16">
        <v>0</v>
      </c>
      <c r="BF16" s="15">
        <f>MIN(SUM(BG16:BH16),$BF$3)</f>
        <v>0</v>
      </c>
      <c r="BG16" s="15">
        <v>0</v>
      </c>
      <c r="BH16" s="15">
        <v>0</v>
      </c>
      <c r="BI16" s="16">
        <v>0</v>
      </c>
      <c r="BJ16" s="13">
        <v>0.75</v>
      </c>
      <c r="BK16" s="16">
        <v>0</v>
      </c>
      <c r="BL16" s="13">
        <v>0</v>
      </c>
      <c r="BM16" s="14">
        <v>0</v>
      </c>
      <c r="BN16" s="14">
        <v>0</v>
      </c>
      <c r="BO16" s="14">
        <v>0</v>
      </c>
      <c r="BP16" s="13">
        <v>0.75</v>
      </c>
    </row>
    <row r="17" spans="1:68" ht="15">
      <c r="A17" s="12">
        <v>13</v>
      </c>
      <c r="B17" s="12" t="s">
        <v>178</v>
      </c>
      <c r="C17" s="12" t="s">
        <v>179</v>
      </c>
      <c r="D17" s="12" t="s">
        <v>180</v>
      </c>
      <c r="E17" s="12" t="s">
        <v>152</v>
      </c>
      <c r="F17" s="12" t="s">
        <v>135</v>
      </c>
      <c r="G17" s="12" t="s">
        <v>136</v>
      </c>
      <c r="H17" s="13">
        <f>I17+AZ17</f>
        <v>15.75</v>
      </c>
      <c r="I17" s="14">
        <f>MIN(J17+T17+AC17+AJ17+AY17,$I$3)</f>
        <v>9</v>
      </c>
      <c r="J17" s="15">
        <f>MIN(SUM(K17:S17),$J$3)</f>
        <v>4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>MIN(SUM(U17:AB17),$T$3)</f>
        <v>4</v>
      </c>
      <c r="U17" s="15">
        <v>0</v>
      </c>
      <c r="V17" s="15">
        <v>2</v>
      </c>
      <c r="W17" s="16">
        <v>1</v>
      </c>
      <c r="X17" s="16">
        <v>0.7</v>
      </c>
      <c r="Y17" s="15">
        <v>0</v>
      </c>
      <c r="Z17" s="16">
        <v>0</v>
      </c>
      <c r="AA17" s="15">
        <v>0</v>
      </c>
      <c r="AB17" s="16">
        <v>0.5</v>
      </c>
      <c r="AC17" s="16">
        <f>MIN(SUM(AD17:AI17),$AC$3)</f>
        <v>1</v>
      </c>
      <c r="AD17" s="15">
        <v>0</v>
      </c>
      <c r="AE17" s="15">
        <v>0</v>
      </c>
      <c r="AF17" s="15">
        <v>1</v>
      </c>
      <c r="AG17" s="15">
        <v>0</v>
      </c>
      <c r="AH17" s="15">
        <v>0</v>
      </c>
      <c r="AI17" s="16">
        <v>0</v>
      </c>
      <c r="AJ17" s="14">
        <f>MIN(AK17+AV17,$AJ$3)</f>
        <v>0</v>
      </c>
      <c r="AK17" s="14">
        <f>MIN(SUM(AL17:AU17),$AK$3)</f>
        <v>0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>MIN(SUM(AW17:AX17),$AV$3)</f>
        <v>0</v>
      </c>
      <c r="AW17" s="16">
        <v>0</v>
      </c>
      <c r="AX17" s="17">
        <v>0</v>
      </c>
      <c r="AY17" s="16">
        <v>0</v>
      </c>
      <c r="AZ17" s="13">
        <f>MIN(BA17+BI17+BJ17,$AZ$3)</f>
        <v>6.75</v>
      </c>
      <c r="BA17" s="14">
        <f>MIN(BB17+BE17+BF17,$BA$3)</f>
        <v>4.25</v>
      </c>
      <c r="BB17" s="14">
        <f>MIN(SUM(BC17:BD17),$BB$3)</f>
        <v>3.25</v>
      </c>
      <c r="BC17" s="17">
        <v>3.25</v>
      </c>
      <c r="BD17" s="14">
        <v>0</v>
      </c>
      <c r="BE17" s="16">
        <v>0</v>
      </c>
      <c r="BF17" s="15">
        <f>MIN(SUM(BG17:BH17),$BF$3)</f>
        <v>1</v>
      </c>
      <c r="BG17" s="15">
        <v>0</v>
      </c>
      <c r="BH17" s="15">
        <v>1</v>
      </c>
      <c r="BI17" s="16">
        <v>0</v>
      </c>
      <c r="BJ17" s="13">
        <v>2.5</v>
      </c>
      <c r="BK17" s="16">
        <v>0</v>
      </c>
      <c r="BL17" s="13">
        <v>0</v>
      </c>
      <c r="BM17" s="14">
        <v>0</v>
      </c>
      <c r="BN17" s="14">
        <v>1</v>
      </c>
      <c r="BO17" s="14">
        <v>0</v>
      </c>
      <c r="BP17" s="13">
        <v>1.5</v>
      </c>
    </row>
    <row r="18" spans="1:68" ht="15">
      <c r="A18" s="12">
        <v>17</v>
      </c>
      <c r="B18" s="12" t="s">
        <v>192</v>
      </c>
      <c r="C18" s="12" t="s">
        <v>193</v>
      </c>
      <c r="D18" s="12" t="s">
        <v>194</v>
      </c>
      <c r="E18" s="12" t="s">
        <v>156</v>
      </c>
      <c r="F18" s="12" t="s">
        <v>135</v>
      </c>
      <c r="G18" s="12" t="s">
        <v>136</v>
      </c>
      <c r="H18" s="13">
        <f>I18+AZ18</f>
        <v>15.6</v>
      </c>
      <c r="I18" s="14">
        <f>MIN(J18+T18+AC18+AJ18+AY18,$I$3)</f>
        <v>0.6</v>
      </c>
      <c r="J18" s="15">
        <f>MIN(SUM(K18:S18),$J$3)</f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6">
        <f>MIN(SUM(U18:AB18),$T$3)</f>
        <v>0.6</v>
      </c>
      <c r="U18" s="15">
        <v>0</v>
      </c>
      <c r="V18" s="15">
        <v>0</v>
      </c>
      <c r="W18" s="16">
        <v>0.6</v>
      </c>
      <c r="X18" s="16">
        <v>0</v>
      </c>
      <c r="Y18" s="15">
        <v>0</v>
      </c>
      <c r="Z18" s="16">
        <v>0</v>
      </c>
      <c r="AA18" s="15">
        <v>0</v>
      </c>
      <c r="AB18" s="16">
        <v>0</v>
      </c>
      <c r="AC18" s="16">
        <f>MIN(SUM(AD18:AI18),$AC$3)</f>
        <v>0</v>
      </c>
      <c r="AD18" s="15"/>
      <c r="AE18" s="15"/>
      <c r="AF18" s="15"/>
      <c r="AG18" s="15"/>
      <c r="AH18" s="15"/>
      <c r="AI18" s="16"/>
      <c r="AJ18" s="14">
        <f>MIN(AK18+AV18,$AJ$3)</f>
        <v>0</v>
      </c>
      <c r="AK18" s="14">
        <f>MIN(SUM(AL18:AU18),$AK$3)</f>
        <v>0</v>
      </c>
      <c r="AL18" s="15"/>
      <c r="AM18" s="16"/>
      <c r="AN18" s="17"/>
      <c r="AO18" s="14"/>
      <c r="AP18" s="17"/>
      <c r="AQ18" s="14"/>
      <c r="AR18" s="17"/>
      <c r="AS18" s="15"/>
      <c r="AT18" s="14"/>
      <c r="AU18" s="17"/>
      <c r="AV18" s="17">
        <f>MIN(SUM(AW18:AX18),$AV$3)</f>
        <v>0</v>
      </c>
      <c r="AW18" s="16"/>
      <c r="AX18" s="17"/>
      <c r="AY18" s="16"/>
      <c r="AZ18" s="13">
        <f>MIN(BA18+BI18+BJ18,$AZ$3)</f>
        <v>15</v>
      </c>
      <c r="BA18" s="14">
        <f>MIN(BB18+BE18+BF18,$BA$3)</f>
        <v>9</v>
      </c>
      <c r="BB18" s="14">
        <f>MIN(SUM(BC18:BD18),$BB$3)</f>
        <v>9</v>
      </c>
      <c r="BC18" s="17">
        <v>16.75</v>
      </c>
      <c r="BD18" s="14">
        <v>0</v>
      </c>
      <c r="BE18" s="16"/>
      <c r="BF18" s="15">
        <f>MIN(SUM(BG18:BH18),$BF$3)</f>
        <v>0</v>
      </c>
      <c r="BG18" s="15"/>
      <c r="BH18" s="15"/>
      <c r="BI18" s="16">
        <v>0</v>
      </c>
      <c r="BJ18" s="13">
        <v>6</v>
      </c>
      <c r="BK18" s="16">
        <v>0</v>
      </c>
      <c r="BL18" s="13">
        <v>0</v>
      </c>
      <c r="BM18" s="14">
        <v>5</v>
      </c>
      <c r="BN18" s="14">
        <v>1</v>
      </c>
      <c r="BO18" s="14">
        <v>0</v>
      </c>
      <c r="BP18" s="13">
        <v>0</v>
      </c>
    </row>
    <row r="19" spans="1:68" ht="15">
      <c r="A19" s="12">
        <v>2</v>
      </c>
      <c r="B19" s="12" t="s">
        <v>137</v>
      </c>
      <c r="C19" s="12" t="s">
        <v>138</v>
      </c>
      <c r="D19" s="12" t="s">
        <v>139</v>
      </c>
      <c r="E19" s="12" t="s">
        <v>140</v>
      </c>
      <c r="F19" s="12" t="s">
        <v>135</v>
      </c>
      <c r="G19" s="12" t="s">
        <v>136</v>
      </c>
      <c r="H19" s="13">
        <f>I19+AZ19</f>
        <v>15.5</v>
      </c>
      <c r="I19" s="14">
        <f>MIN(J19+T19+AC19+AJ19+AY19,$I$3)</f>
        <v>0.5</v>
      </c>
      <c r="J19" s="15">
        <f>MIN(SUM(K19:S19),$J$3)</f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6">
        <f>MIN(SUM(U19:AB19),$T$3)</f>
        <v>0.5</v>
      </c>
      <c r="U19" s="15">
        <v>0</v>
      </c>
      <c r="V19" s="15">
        <v>0</v>
      </c>
      <c r="W19" s="16">
        <v>0.5</v>
      </c>
      <c r="X19" s="16">
        <v>0</v>
      </c>
      <c r="Y19" s="15">
        <v>0</v>
      </c>
      <c r="Z19" s="16">
        <v>0</v>
      </c>
      <c r="AA19" s="15">
        <v>0</v>
      </c>
      <c r="AB19" s="16">
        <v>0</v>
      </c>
      <c r="AC19" s="16">
        <f>MIN(SUM(AD19:AI19),$AC$3)</f>
        <v>0</v>
      </c>
      <c r="AD19" s="15"/>
      <c r="AE19" s="15"/>
      <c r="AF19" s="15"/>
      <c r="AG19" s="15"/>
      <c r="AH19" s="15"/>
      <c r="AI19" s="16"/>
      <c r="AJ19" s="14">
        <f>MIN(AK19+AV19,$AJ$3)</f>
        <v>0</v>
      </c>
      <c r="AK19" s="14">
        <f>MIN(SUM(AL19:AU19),$AK$3)</f>
        <v>0</v>
      </c>
      <c r="AL19" s="15"/>
      <c r="AM19" s="16"/>
      <c r="AN19" s="17"/>
      <c r="AO19" s="14"/>
      <c r="AP19" s="17"/>
      <c r="AQ19" s="14"/>
      <c r="AR19" s="17"/>
      <c r="AS19" s="15"/>
      <c r="AT19" s="14"/>
      <c r="AU19" s="17"/>
      <c r="AV19" s="17">
        <f>MIN(SUM(AW19:AX19),$AV$3)</f>
        <v>0</v>
      </c>
      <c r="AW19" s="16"/>
      <c r="AX19" s="17"/>
      <c r="AY19" s="16"/>
      <c r="AZ19" s="13">
        <f>MIN(BA19+BI19+BJ19,$AZ$3)</f>
        <v>15</v>
      </c>
      <c r="BA19" s="14">
        <f>MIN(BB19+BE19+BF19,$BA$3)</f>
        <v>9</v>
      </c>
      <c r="BB19" s="14">
        <f>MIN(SUM(BC19:BD19),$BB$3)</f>
        <v>9</v>
      </c>
      <c r="BC19" s="17">
        <v>30.25</v>
      </c>
      <c r="BD19" s="14">
        <v>0</v>
      </c>
      <c r="BE19" s="16"/>
      <c r="BF19" s="15">
        <f>MIN(SUM(BG19:BH19),$BF$3)</f>
        <v>0</v>
      </c>
      <c r="BG19" s="15"/>
      <c r="BH19" s="15"/>
      <c r="BI19" s="16">
        <v>0</v>
      </c>
      <c r="BJ19" s="13">
        <v>6</v>
      </c>
      <c r="BK19" s="16">
        <v>0</v>
      </c>
      <c r="BL19" s="13">
        <v>0</v>
      </c>
      <c r="BM19" s="14">
        <v>6</v>
      </c>
      <c r="BN19" s="14">
        <v>0</v>
      </c>
      <c r="BO19" s="14">
        <v>0</v>
      </c>
      <c r="BP19" s="13">
        <v>0</v>
      </c>
    </row>
    <row r="20" spans="1:68" ht="15">
      <c r="A20" s="12">
        <v>15</v>
      </c>
      <c r="B20" s="12" t="s">
        <v>185</v>
      </c>
      <c r="C20" s="12" t="s">
        <v>186</v>
      </c>
      <c r="D20" s="12" t="s">
        <v>187</v>
      </c>
      <c r="E20" s="12" t="s">
        <v>188</v>
      </c>
      <c r="F20" s="12" t="s">
        <v>135</v>
      </c>
      <c r="G20" s="12" t="s">
        <v>136</v>
      </c>
      <c r="H20" s="13">
        <f>I20+AZ20</f>
        <v>15.3</v>
      </c>
      <c r="I20" s="14">
        <f>MIN(J20+T20+AC20+AJ20+AY20,$I$3)</f>
        <v>0.3</v>
      </c>
      <c r="J20" s="15">
        <f>MIN(SUM(K20:S20),$J$3)</f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6">
        <f>MIN(SUM(U20:AB20),$T$3)</f>
        <v>0.3</v>
      </c>
      <c r="U20" s="15">
        <v>0</v>
      </c>
      <c r="V20" s="15">
        <v>0</v>
      </c>
      <c r="W20" s="16">
        <v>0.3</v>
      </c>
      <c r="X20" s="16">
        <v>0</v>
      </c>
      <c r="Y20" s="15">
        <v>0</v>
      </c>
      <c r="Z20" s="16">
        <v>0</v>
      </c>
      <c r="AA20" s="15">
        <v>0</v>
      </c>
      <c r="AB20" s="16">
        <v>0</v>
      </c>
      <c r="AC20" s="16">
        <f>MIN(SUM(AD20:AI20),$AC$3)</f>
        <v>0</v>
      </c>
      <c r="AD20" s="15"/>
      <c r="AE20" s="15"/>
      <c r="AF20" s="15"/>
      <c r="AG20" s="15"/>
      <c r="AH20" s="15"/>
      <c r="AI20" s="16"/>
      <c r="AJ20" s="14">
        <f>MIN(AK20+AV20,$AJ$3)</f>
        <v>0</v>
      </c>
      <c r="AK20" s="14">
        <f>MIN(SUM(AL20:AU20),$AK$3)</f>
        <v>0</v>
      </c>
      <c r="AL20" s="15"/>
      <c r="AM20" s="16"/>
      <c r="AN20" s="17"/>
      <c r="AO20" s="14"/>
      <c r="AP20" s="17"/>
      <c r="AQ20" s="14"/>
      <c r="AR20" s="17"/>
      <c r="AS20" s="15"/>
      <c r="AT20" s="14"/>
      <c r="AU20" s="17"/>
      <c r="AV20" s="17">
        <f>MIN(SUM(AW20:AX20),$AV$3)</f>
        <v>0</v>
      </c>
      <c r="AW20" s="16"/>
      <c r="AX20" s="17"/>
      <c r="AY20" s="16"/>
      <c r="AZ20" s="13">
        <f>MIN(BA20+BI20+BJ20,$AZ$3)</f>
        <v>15</v>
      </c>
      <c r="BA20" s="14">
        <f>MIN(BB20+BE20+BF20,$BA$3)</f>
        <v>9</v>
      </c>
      <c r="BB20" s="14">
        <f>MIN(SUM(BC20:BD20),$BB$3)</f>
        <v>9</v>
      </c>
      <c r="BC20" s="17">
        <v>22</v>
      </c>
      <c r="BD20" s="14">
        <v>0</v>
      </c>
      <c r="BE20" s="16"/>
      <c r="BF20" s="15">
        <f>MIN(SUM(BG20:BH20),$BF$3)</f>
        <v>0</v>
      </c>
      <c r="BG20" s="15"/>
      <c r="BH20" s="15"/>
      <c r="BI20" s="16">
        <v>0</v>
      </c>
      <c r="BJ20" s="13">
        <v>6</v>
      </c>
      <c r="BK20" s="16">
        <v>0</v>
      </c>
      <c r="BL20" s="13">
        <v>0</v>
      </c>
      <c r="BM20" s="14">
        <v>3.25</v>
      </c>
      <c r="BN20" s="14">
        <v>2.75</v>
      </c>
      <c r="BO20" s="14">
        <v>0</v>
      </c>
      <c r="BP20" s="13">
        <v>0</v>
      </c>
    </row>
    <row r="21" spans="1:68" ht="15">
      <c r="A21" s="12">
        <v>9</v>
      </c>
      <c r="B21" s="12" t="s">
        <v>164</v>
      </c>
      <c r="C21" s="12" t="s">
        <v>165</v>
      </c>
      <c r="D21" s="12" t="s">
        <v>166</v>
      </c>
      <c r="E21" s="12" t="s">
        <v>167</v>
      </c>
      <c r="F21" s="12" t="s">
        <v>135</v>
      </c>
      <c r="G21" s="12" t="s">
        <v>136</v>
      </c>
      <c r="H21" s="13">
        <f>I21+AZ21</f>
        <v>12.2125</v>
      </c>
      <c r="I21" s="14">
        <f>MIN(J21+T21+AC21+AJ21+AY21,$I$3)</f>
        <v>3.9</v>
      </c>
      <c r="J21" s="15">
        <f>MIN(SUM(K21:S21),$J$3)</f>
        <v>3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3</v>
      </c>
      <c r="Q21" s="15">
        <v>0</v>
      </c>
      <c r="R21" s="15">
        <v>0</v>
      </c>
      <c r="S21" s="15">
        <v>0</v>
      </c>
      <c r="T21" s="16">
        <f>MIN(SUM(U21:AB21),$T$3)</f>
        <v>0.9</v>
      </c>
      <c r="U21" s="15">
        <v>0</v>
      </c>
      <c r="V21" s="15">
        <v>0</v>
      </c>
      <c r="W21" s="16">
        <v>0.9</v>
      </c>
      <c r="X21" s="16">
        <v>0</v>
      </c>
      <c r="Y21" s="15">
        <v>0</v>
      </c>
      <c r="Z21" s="16">
        <v>0</v>
      </c>
      <c r="AA21" s="15">
        <v>0</v>
      </c>
      <c r="AB21" s="16">
        <v>0</v>
      </c>
      <c r="AC21" s="16">
        <f>MIN(SUM(AD21:AI21),$AC$3)</f>
        <v>0</v>
      </c>
      <c r="AD21" s="15"/>
      <c r="AE21" s="15"/>
      <c r="AF21" s="15"/>
      <c r="AG21" s="15"/>
      <c r="AH21" s="15"/>
      <c r="AI21" s="16"/>
      <c r="AJ21" s="14">
        <f>MIN(AK21+AV21,$AJ$3)</f>
        <v>0</v>
      </c>
      <c r="AK21" s="14">
        <f>MIN(SUM(AL21:AU21),$AK$3)</f>
        <v>0</v>
      </c>
      <c r="AL21" s="15"/>
      <c r="AM21" s="16"/>
      <c r="AN21" s="17"/>
      <c r="AO21" s="14"/>
      <c r="AP21" s="17"/>
      <c r="AQ21" s="14"/>
      <c r="AR21" s="17"/>
      <c r="AS21" s="15"/>
      <c r="AT21" s="14"/>
      <c r="AU21" s="17"/>
      <c r="AV21" s="17">
        <f>MIN(SUM(AW21:AX21),$AV$3)</f>
        <v>0</v>
      </c>
      <c r="AW21" s="16"/>
      <c r="AX21" s="17"/>
      <c r="AY21" s="16"/>
      <c r="AZ21" s="13">
        <f>MIN(BA21+BI21+BJ21,$AZ$3)</f>
        <v>8.3125</v>
      </c>
      <c r="BA21" s="14">
        <f>MIN(BB21+BE21+BF21,$BA$3)</f>
        <v>7.25</v>
      </c>
      <c r="BB21" s="14">
        <f>MIN(SUM(BC21:BD21),$BB$3)</f>
        <v>7.25</v>
      </c>
      <c r="BC21" s="17">
        <v>7.25</v>
      </c>
      <c r="BD21" s="14">
        <v>0</v>
      </c>
      <c r="BE21" s="16"/>
      <c r="BF21" s="15">
        <f>MIN(SUM(BG21:BH21),$BF$3)</f>
        <v>0</v>
      </c>
      <c r="BG21" s="15"/>
      <c r="BH21" s="15"/>
      <c r="BI21" s="16">
        <v>0</v>
      </c>
      <c r="BJ21" s="13">
        <v>1.0625</v>
      </c>
      <c r="BK21" s="16">
        <v>0</v>
      </c>
      <c r="BL21" s="13">
        <v>0</v>
      </c>
      <c r="BM21" s="14">
        <v>0</v>
      </c>
      <c r="BN21" s="14">
        <v>0</v>
      </c>
      <c r="BO21" s="14">
        <v>1</v>
      </c>
      <c r="BP21" s="13">
        <v>0.0625</v>
      </c>
    </row>
    <row r="22" spans="1:68" ht="15">
      <c r="A22" s="12">
        <v>3</v>
      </c>
      <c r="B22" s="12" t="s">
        <v>141</v>
      </c>
      <c r="C22" s="12" t="s">
        <v>142</v>
      </c>
      <c r="D22" s="12" t="s">
        <v>143</v>
      </c>
      <c r="E22" s="12" t="s">
        <v>144</v>
      </c>
      <c r="F22" s="12" t="s">
        <v>135</v>
      </c>
      <c r="G22" s="12" t="s">
        <v>136</v>
      </c>
      <c r="H22" s="13">
        <f>I22+AZ22</f>
        <v>11.725</v>
      </c>
      <c r="I22" s="14">
        <f>MIN(J22+T22+AC22+AJ22+AY22,$I$3)</f>
        <v>0.6</v>
      </c>
      <c r="J22" s="15">
        <f>MIN(SUM(K22:S22),$J$3)</f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6">
        <f>MIN(SUM(U22:AB22),$T$3)</f>
        <v>0.6</v>
      </c>
      <c r="U22" s="15">
        <v>0</v>
      </c>
      <c r="V22" s="15">
        <v>0</v>
      </c>
      <c r="W22" s="16">
        <v>0.6</v>
      </c>
      <c r="X22" s="16">
        <v>0</v>
      </c>
      <c r="Y22" s="15">
        <v>0</v>
      </c>
      <c r="Z22" s="16">
        <v>0</v>
      </c>
      <c r="AA22" s="15">
        <v>0</v>
      </c>
      <c r="AB22" s="16">
        <v>0</v>
      </c>
      <c r="AC22" s="16">
        <f>MIN(SUM(AD22:AI22),$AC$3)</f>
        <v>0</v>
      </c>
      <c r="AD22" s="15"/>
      <c r="AE22" s="15"/>
      <c r="AF22" s="15"/>
      <c r="AG22" s="15"/>
      <c r="AH22" s="15"/>
      <c r="AI22" s="16"/>
      <c r="AJ22" s="14">
        <f>MIN(AK22+AV22,$AJ$3)</f>
        <v>0</v>
      </c>
      <c r="AK22" s="14">
        <f>MIN(SUM(AL22:AU22),$AK$3)</f>
        <v>0</v>
      </c>
      <c r="AL22" s="15"/>
      <c r="AM22" s="16"/>
      <c r="AN22" s="17"/>
      <c r="AO22" s="14"/>
      <c r="AP22" s="17"/>
      <c r="AQ22" s="14"/>
      <c r="AR22" s="17"/>
      <c r="AS22" s="15"/>
      <c r="AT22" s="14"/>
      <c r="AU22" s="17"/>
      <c r="AV22" s="17">
        <f>MIN(SUM(AW22:AX22),$AV$3)</f>
        <v>0</v>
      </c>
      <c r="AW22" s="16"/>
      <c r="AX22" s="17"/>
      <c r="AY22" s="16"/>
      <c r="AZ22" s="13">
        <f>MIN(BA22+BI22+BJ22,$AZ$3)</f>
        <v>11.125</v>
      </c>
      <c r="BA22" s="14">
        <f>MIN(BB22+BE22+BF22,$BA$3)</f>
        <v>9</v>
      </c>
      <c r="BB22" s="14">
        <f>MIN(SUM(BC22:BD22),$BB$3)</f>
        <v>9</v>
      </c>
      <c r="BC22" s="17">
        <v>16.75</v>
      </c>
      <c r="BD22" s="14">
        <v>0</v>
      </c>
      <c r="BE22" s="16"/>
      <c r="BF22" s="15">
        <f>MIN(SUM(BG22:BH22),$BF$3)</f>
        <v>0</v>
      </c>
      <c r="BG22" s="15"/>
      <c r="BH22" s="15"/>
      <c r="BI22" s="16">
        <v>0</v>
      </c>
      <c r="BJ22" s="13">
        <v>2.125</v>
      </c>
      <c r="BK22" s="16">
        <v>0</v>
      </c>
      <c r="BL22" s="13">
        <v>0</v>
      </c>
      <c r="BM22" s="14">
        <v>0</v>
      </c>
      <c r="BN22" s="14">
        <v>2.125</v>
      </c>
      <c r="BO22" s="14">
        <v>0</v>
      </c>
      <c r="BP22" s="13">
        <v>0</v>
      </c>
    </row>
    <row r="23" spans="1:68" ht="15">
      <c r="A23" s="12">
        <v>21</v>
      </c>
      <c r="B23" s="12" t="s">
        <v>205</v>
      </c>
      <c r="C23" s="12" t="s">
        <v>206</v>
      </c>
      <c r="D23" s="12" t="s">
        <v>207</v>
      </c>
      <c r="E23" s="12" t="s">
        <v>201</v>
      </c>
      <c r="F23" s="12" t="s">
        <v>135</v>
      </c>
      <c r="G23" s="12" t="s">
        <v>136</v>
      </c>
      <c r="H23" s="13">
        <f>I23+AZ23</f>
        <v>11.125</v>
      </c>
      <c r="I23" s="14">
        <f>MIN(J23+T23+AC23+AJ23+AY23,$I$3)</f>
        <v>1.75</v>
      </c>
      <c r="J23" s="15">
        <f>MIN(SUM(K23:S23),$J$3)</f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6">
        <f>MIN(SUM(U23:AB23),$T$3)</f>
        <v>0</v>
      </c>
      <c r="U23" s="15">
        <v>0</v>
      </c>
      <c r="V23" s="15">
        <v>0</v>
      </c>
      <c r="W23" s="16">
        <v>0</v>
      </c>
      <c r="X23" s="16">
        <v>0</v>
      </c>
      <c r="Y23" s="15">
        <v>0</v>
      </c>
      <c r="Z23" s="16">
        <v>0</v>
      </c>
      <c r="AA23" s="15">
        <v>0</v>
      </c>
      <c r="AB23" s="16">
        <v>0</v>
      </c>
      <c r="AC23" s="16">
        <f>MIN(SUM(AD23:AI23),$AC$3)</f>
        <v>1.5</v>
      </c>
      <c r="AD23" s="15">
        <v>0</v>
      </c>
      <c r="AE23" s="15">
        <v>0</v>
      </c>
      <c r="AF23" s="15">
        <v>1</v>
      </c>
      <c r="AG23" s="15">
        <v>0</v>
      </c>
      <c r="AH23" s="15">
        <v>0</v>
      </c>
      <c r="AI23" s="16">
        <v>0.5</v>
      </c>
      <c r="AJ23" s="14">
        <f>MIN(AK23+AV23,$AJ$3)</f>
        <v>0.25</v>
      </c>
      <c r="AK23" s="14">
        <f>MIN(SUM(AL23:AU23),$AK$3)</f>
        <v>0.25</v>
      </c>
      <c r="AL23" s="15">
        <v>0</v>
      </c>
      <c r="AM23" s="16">
        <v>0</v>
      </c>
      <c r="AN23" s="17">
        <v>0</v>
      </c>
      <c r="AO23" s="14">
        <v>0</v>
      </c>
      <c r="AP23" s="17">
        <v>0.25</v>
      </c>
      <c r="AQ23" s="14">
        <v>0</v>
      </c>
      <c r="AR23" s="17">
        <v>0</v>
      </c>
      <c r="AS23" s="15">
        <v>0</v>
      </c>
      <c r="AT23" s="14">
        <v>0</v>
      </c>
      <c r="AU23" s="17">
        <v>0</v>
      </c>
      <c r="AV23" s="17">
        <f>MIN(SUM(AW23:AX23),$AV$3)</f>
        <v>0</v>
      </c>
      <c r="AW23" s="16">
        <v>0</v>
      </c>
      <c r="AX23" s="17">
        <v>0</v>
      </c>
      <c r="AY23" s="16">
        <v>0</v>
      </c>
      <c r="AZ23" s="13">
        <f>MIN(BA23+BI23+BJ23,$AZ$3)</f>
        <v>9.375</v>
      </c>
      <c r="BA23" s="14">
        <f>MIN(BB23+BE23+BF23,$BA$3)</f>
        <v>9</v>
      </c>
      <c r="BB23" s="14">
        <f>MIN(SUM(BC23:BD23),$BB$3)</f>
        <v>9</v>
      </c>
      <c r="BC23" s="17">
        <v>9.5</v>
      </c>
      <c r="BD23" s="14">
        <v>0</v>
      </c>
      <c r="BE23" s="16">
        <v>0</v>
      </c>
      <c r="BF23" s="15">
        <f>MIN(SUM(BG23:BH23),$BF$3)</f>
        <v>0</v>
      </c>
      <c r="BG23" s="15">
        <v>0</v>
      </c>
      <c r="BH23" s="15">
        <v>0</v>
      </c>
      <c r="BI23" s="16">
        <v>0</v>
      </c>
      <c r="BJ23" s="13">
        <v>0.375</v>
      </c>
      <c r="BK23" s="16">
        <v>0</v>
      </c>
      <c r="BL23" s="13">
        <v>0</v>
      </c>
      <c r="BM23" s="14">
        <v>0</v>
      </c>
      <c r="BN23" s="14">
        <v>0</v>
      </c>
      <c r="BO23" s="14">
        <v>0.375</v>
      </c>
      <c r="BP23" s="13">
        <v>0</v>
      </c>
    </row>
    <row r="24" spans="1:68" ht="15">
      <c r="A24" s="12">
        <v>19</v>
      </c>
      <c r="B24" s="12" t="s">
        <v>198</v>
      </c>
      <c r="C24" s="12" t="s">
        <v>199</v>
      </c>
      <c r="D24" s="12" t="s">
        <v>200</v>
      </c>
      <c r="E24" s="12" t="s">
        <v>201</v>
      </c>
      <c r="F24" s="12" t="s">
        <v>135</v>
      </c>
      <c r="G24" s="12" t="s">
        <v>136</v>
      </c>
      <c r="H24" s="13">
        <f>I24+AZ24</f>
        <v>10.25</v>
      </c>
      <c r="I24" s="14">
        <f>MIN(J24+T24+AC24+AJ24+AY24,$I$3)</f>
        <v>1</v>
      </c>
      <c r="J24" s="15">
        <f>MIN(SUM(K24:S24),$J$3)</f>
        <v>0</v>
      </c>
      <c r="K24" s="15"/>
      <c r="L24" s="15"/>
      <c r="M24" s="15"/>
      <c r="N24" s="15"/>
      <c r="O24" s="15"/>
      <c r="P24" s="15"/>
      <c r="Q24" s="15"/>
      <c r="R24" s="15"/>
      <c r="S24" s="15"/>
      <c r="T24" s="16">
        <f>MIN(SUM(U24:AB24),$T$3)</f>
        <v>0</v>
      </c>
      <c r="U24" s="15"/>
      <c r="V24" s="15"/>
      <c r="W24" s="16"/>
      <c r="X24" s="16"/>
      <c r="Y24" s="15"/>
      <c r="Z24" s="16"/>
      <c r="AA24" s="15"/>
      <c r="AB24" s="16"/>
      <c r="AC24" s="16">
        <f>MIN(SUM(AD24:AI24),$AC$3)</f>
        <v>1</v>
      </c>
      <c r="AD24" s="15">
        <v>0</v>
      </c>
      <c r="AE24" s="15">
        <v>0</v>
      </c>
      <c r="AF24" s="15">
        <v>1</v>
      </c>
      <c r="AG24" s="15">
        <v>0</v>
      </c>
      <c r="AH24" s="15">
        <v>0</v>
      </c>
      <c r="AI24" s="16">
        <v>0</v>
      </c>
      <c r="AJ24" s="14">
        <f>MIN(AK24+AV24,$AJ$3)</f>
        <v>0</v>
      </c>
      <c r="AK24" s="14">
        <f>MIN(SUM(AL24:AU24),$AK$3)</f>
        <v>0</v>
      </c>
      <c r="AL24" s="15"/>
      <c r="AM24" s="16"/>
      <c r="AN24" s="17"/>
      <c r="AO24" s="14"/>
      <c r="AP24" s="17"/>
      <c r="AQ24" s="14"/>
      <c r="AR24" s="17"/>
      <c r="AS24" s="15"/>
      <c r="AT24" s="14"/>
      <c r="AU24" s="17"/>
      <c r="AV24" s="17">
        <f>MIN(SUM(AW24:AX24),$AV$3)</f>
        <v>0</v>
      </c>
      <c r="AW24" s="16"/>
      <c r="AX24" s="17"/>
      <c r="AY24" s="16"/>
      <c r="AZ24" s="13">
        <f>MIN(BA24+BI24+BJ24,$AZ$3)</f>
        <v>9.25</v>
      </c>
      <c r="BA24" s="14">
        <f>MIN(BB24+BE24+BF24,$BA$3)</f>
        <v>8.75</v>
      </c>
      <c r="BB24" s="14">
        <f>MIN(SUM(BC24:BD24),$BB$3)</f>
        <v>8.75</v>
      </c>
      <c r="BC24" s="17">
        <v>8.75</v>
      </c>
      <c r="BD24" s="14">
        <v>0</v>
      </c>
      <c r="BE24" s="16"/>
      <c r="BF24" s="15">
        <f>MIN(SUM(BG24:BH24),$BF$3)</f>
        <v>0</v>
      </c>
      <c r="BG24" s="15"/>
      <c r="BH24" s="15"/>
      <c r="BI24" s="16">
        <v>0</v>
      </c>
      <c r="BJ24" s="13">
        <v>0.5</v>
      </c>
      <c r="BK24" s="16">
        <v>0</v>
      </c>
      <c r="BL24" s="13">
        <v>0</v>
      </c>
      <c r="BM24" s="14">
        <v>0</v>
      </c>
      <c r="BN24" s="14">
        <v>0</v>
      </c>
      <c r="BO24" s="14">
        <v>0.5</v>
      </c>
      <c r="BP24" s="13">
        <v>0</v>
      </c>
    </row>
    <row r="25" spans="1:68" ht="15">
      <c r="A25" s="12">
        <v>18</v>
      </c>
      <c r="B25" s="12" t="s">
        <v>195</v>
      </c>
      <c r="C25" s="12" t="s">
        <v>196</v>
      </c>
      <c r="D25" s="12" t="s">
        <v>197</v>
      </c>
      <c r="E25" s="12" t="s">
        <v>188</v>
      </c>
      <c r="F25" s="12" t="s">
        <v>135</v>
      </c>
      <c r="G25" s="12" t="s">
        <v>136</v>
      </c>
      <c r="H25" s="13">
        <f>I25+AZ25</f>
        <v>8.875</v>
      </c>
      <c r="I25" s="14">
        <f>MIN(J25+T25+AC25+AJ25+AY25,$I$3)</f>
        <v>0.5</v>
      </c>
      <c r="J25" s="15">
        <f>MIN(SUM(K25:S25),$J$3)</f>
        <v>0</v>
      </c>
      <c r="K25" s="15"/>
      <c r="L25" s="15"/>
      <c r="M25" s="15"/>
      <c r="N25" s="15"/>
      <c r="O25" s="15"/>
      <c r="P25" s="15"/>
      <c r="Q25" s="15"/>
      <c r="R25" s="15"/>
      <c r="S25" s="15"/>
      <c r="T25" s="16">
        <f>MIN(SUM(U25:AB25),$T$3)</f>
        <v>0.5</v>
      </c>
      <c r="U25" s="15">
        <v>0</v>
      </c>
      <c r="V25" s="15">
        <v>0</v>
      </c>
      <c r="W25" s="16">
        <v>0.5</v>
      </c>
      <c r="X25" s="16">
        <v>0</v>
      </c>
      <c r="Y25" s="15">
        <v>0</v>
      </c>
      <c r="Z25" s="16">
        <v>0</v>
      </c>
      <c r="AA25" s="15">
        <v>0</v>
      </c>
      <c r="AB25" s="16">
        <v>0</v>
      </c>
      <c r="AC25" s="16">
        <f>MIN(SUM(AD25:AI25),$AC$3)</f>
        <v>0</v>
      </c>
      <c r="AD25" s="15"/>
      <c r="AE25" s="15"/>
      <c r="AF25" s="15"/>
      <c r="AG25" s="15"/>
      <c r="AH25" s="15"/>
      <c r="AI25" s="16"/>
      <c r="AJ25" s="14">
        <f>MIN(AK25+AV25,$AJ$3)</f>
        <v>0</v>
      </c>
      <c r="AK25" s="14">
        <f>MIN(SUM(AL25:AU25),$AK$3)</f>
        <v>0</v>
      </c>
      <c r="AL25" s="15">
        <v>0</v>
      </c>
      <c r="AM25" s="16">
        <v>0</v>
      </c>
      <c r="AN25" s="17">
        <v>0</v>
      </c>
      <c r="AO25" s="14">
        <v>0</v>
      </c>
      <c r="AP25" s="17">
        <v>0</v>
      </c>
      <c r="AQ25" s="14">
        <v>0</v>
      </c>
      <c r="AR25" s="17">
        <v>0</v>
      </c>
      <c r="AS25" s="15">
        <v>0</v>
      </c>
      <c r="AT25" s="14">
        <v>0</v>
      </c>
      <c r="AU25" s="17">
        <v>0</v>
      </c>
      <c r="AV25" s="17">
        <f>MIN(SUM(AW25:AX25),$AV$3)</f>
        <v>0</v>
      </c>
      <c r="AW25" s="16">
        <v>0</v>
      </c>
      <c r="AX25" s="17">
        <v>0</v>
      </c>
      <c r="AY25" s="16">
        <v>0</v>
      </c>
      <c r="AZ25" s="13">
        <f>MIN(BA25+BI25+BJ25,$AZ$3)</f>
        <v>8.375</v>
      </c>
      <c r="BA25" s="14">
        <f>MIN(BB25+BE25+BF25,$BA$3)</f>
        <v>8</v>
      </c>
      <c r="BB25" s="14">
        <f>MIN(SUM(BC25:BD25),$BB$3)</f>
        <v>5</v>
      </c>
      <c r="BC25" s="17">
        <v>5</v>
      </c>
      <c r="BD25" s="14">
        <v>0</v>
      </c>
      <c r="BE25" s="16">
        <v>0</v>
      </c>
      <c r="BF25" s="15">
        <f>MIN(SUM(BG25:BH25),$BF$3)</f>
        <v>3</v>
      </c>
      <c r="BG25" s="15">
        <v>0</v>
      </c>
      <c r="BH25" s="15">
        <v>3</v>
      </c>
      <c r="BI25" s="16">
        <v>0</v>
      </c>
      <c r="BJ25" s="13">
        <v>0.375</v>
      </c>
      <c r="BK25" s="16">
        <v>0</v>
      </c>
      <c r="BL25" s="13">
        <v>0</v>
      </c>
      <c r="BM25" s="14">
        <v>0.375</v>
      </c>
      <c r="BN25" s="14">
        <v>0</v>
      </c>
      <c r="BO25" s="14">
        <v>0</v>
      </c>
      <c r="BP25" s="13">
        <v>0</v>
      </c>
    </row>
  </sheetData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ΘΟΔΩΡΗΣ</cp:lastModifiedBy>
  <dcterms:modified xsi:type="dcterms:W3CDTF">2023-02-21T07:49:38Z</dcterms:modified>
  <cp:category/>
  <cp:version/>
  <cp:contentType/>
  <cp:contentStatus/>
</cp:coreProperties>
</file>