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9240" tabRatio="755"/>
  </bookViews>
  <sheets>
    <sheet name="ΗΜΕΡΟΛΟΓΙΑΚΟΣ ΠΙΝΑΚΑΣ" sheetId="1" r:id="rId1"/>
  </sheets>
  <calcPr calcId="125725"/>
</workbook>
</file>

<file path=xl/calcChain.xml><?xml version="1.0" encoding="utf-8"?>
<calcChain xmlns="http://schemas.openxmlformats.org/spreadsheetml/2006/main">
  <c r="AF18" i="1"/>
  <c r="H39"/>
  <c r="A37" s="1"/>
  <c r="B37" l="1"/>
  <c r="A17"/>
  <c r="A35" s="1"/>
  <c r="A16"/>
  <c r="B16" l="1"/>
  <c r="C37"/>
  <c r="B17"/>
  <c r="B35" s="1"/>
  <c r="D37" l="1"/>
  <c r="C16"/>
  <c r="C17"/>
  <c r="C35" s="1"/>
  <c r="D16" l="1"/>
  <c r="D17"/>
  <c r="D35" s="1"/>
  <c r="E37"/>
  <c r="E16" l="1"/>
  <c r="F37"/>
  <c r="E17"/>
  <c r="E35" s="1"/>
  <c r="G37" l="1"/>
  <c r="F16"/>
  <c r="F17"/>
  <c r="F35" s="1"/>
  <c r="G17" l="1"/>
  <c r="G35" s="1"/>
  <c r="G16"/>
  <c r="H37"/>
  <c r="I37" l="1"/>
  <c r="H16"/>
  <c r="H17"/>
  <c r="H35" s="1"/>
  <c r="J37" l="1"/>
  <c r="I16"/>
  <c r="I17"/>
  <c r="I35" s="1"/>
  <c r="J17" l="1"/>
  <c r="J35" s="1"/>
  <c r="J16"/>
  <c r="K37"/>
  <c r="K17" l="1"/>
  <c r="K35" s="1"/>
  <c r="K16"/>
  <c r="L37"/>
  <c r="L17" l="1"/>
  <c r="L35" s="1"/>
  <c r="L16"/>
  <c r="M37"/>
  <c r="M17" l="1"/>
  <c r="M35" s="1"/>
  <c r="M16"/>
  <c r="N37"/>
  <c r="N17" l="1"/>
  <c r="N35" s="1"/>
  <c r="O37"/>
  <c r="N16"/>
  <c r="O17" l="1"/>
  <c r="O35" s="1"/>
  <c r="O16"/>
  <c r="P37"/>
  <c r="P17" l="1"/>
  <c r="P35" s="1"/>
  <c r="Q37"/>
  <c r="P16"/>
  <c r="R37" l="1"/>
  <c r="Q17"/>
  <c r="Q35" s="1"/>
  <c r="Q16"/>
  <c r="R16" l="1"/>
  <c r="S37"/>
  <c r="R17"/>
  <c r="R35" s="1"/>
  <c r="S17" l="1"/>
  <c r="S35" s="1"/>
  <c r="T37"/>
  <c r="S16"/>
  <c r="T16" l="1"/>
  <c r="T17"/>
  <c r="T35" s="1"/>
  <c r="U37"/>
  <c r="V37" l="1"/>
  <c r="U17"/>
  <c r="U35" s="1"/>
  <c r="U16"/>
  <c r="W37" l="1"/>
  <c r="V16"/>
  <c r="V17"/>
  <c r="V35" s="1"/>
  <c r="W17" l="1"/>
  <c r="W35" s="1"/>
  <c r="W16"/>
  <c r="X37"/>
  <c r="X16" l="1"/>
  <c r="X17"/>
  <c r="X35" s="1"/>
  <c r="Y37"/>
  <c r="Y17" l="1"/>
  <c r="Y35" s="1"/>
  <c r="Y16"/>
  <c r="Z37"/>
  <c r="Z17" l="1"/>
  <c r="Z35" s="1"/>
  <c r="Z16"/>
  <c r="AA37"/>
  <c r="AA17" l="1"/>
  <c r="AA35" s="1"/>
  <c r="AA16"/>
  <c r="AB37"/>
  <c r="AB16" l="1"/>
  <c r="AB17"/>
  <c r="AB35" s="1"/>
  <c r="AC37"/>
  <c r="AC16" l="1"/>
  <c r="AC17" s="1"/>
  <c r="AC35" s="1"/>
  <c r="AD37"/>
  <c r="AD16" l="1"/>
  <c r="AD17" s="1"/>
  <c r="AD35" s="1"/>
  <c r="AE37"/>
  <c r="AE16" s="1"/>
  <c r="AE17" s="1"/>
  <c r="AE35" s="1"/>
  <c r="AF35" l="1"/>
  <c r="A33" s="1"/>
</calcChain>
</file>

<file path=xl/sharedStrings.xml><?xml version="1.0" encoding="utf-8"?>
<sst xmlns="http://schemas.openxmlformats.org/spreadsheetml/2006/main" count="41" uniqueCount="39">
  <si>
    <t>ΜΗΝΑΣ</t>
  </si>
  <si>
    <t>ΕΤΟΣ</t>
  </si>
  <si>
    <t>(01) ΙΑΝΟΥΑΡΙΟΣ</t>
  </si>
  <si>
    <t>(02) ΦΕΒΡΟΥΑΡΙΟΣ</t>
  </si>
  <si>
    <t>(03) ΜΑΡΤΙΟΣ</t>
  </si>
  <si>
    <t>(04) ΑΠΡΙΛΙΟΣ</t>
  </si>
  <si>
    <t>(10) ΟΚΤΩΒΡΙΟΣ</t>
  </si>
  <si>
    <t>(11) ΝΟΕΜΒΡΙΟΣ</t>
  </si>
  <si>
    <t>(12) ΔΕΚΕΜΒΡΙΟΣ</t>
  </si>
  <si>
    <t>(06) ΙΟΥΝΙΟΣ</t>
  </si>
  <si>
    <t>(07) ΙΟΥΛΙΟΣ</t>
  </si>
  <si>
    <t>(08) ΑΥΓΟΥΣΤΟΣ</t>
  </si>
  <si>
    <t>(09) ΣΕΠΤΕΜΒΡΙΟΣ</t>
  </si>
  <si>
    <t>ΣΥΝΟΛΟ</t>
  </si>
  <si>
    <t>(05) ΜΑΪΟΣ</t>
  </si>
  <si>
    <t>Σχέση εργασίας:</t>
  </si>
  <si>
    <t>Ειδικότητα:</t>
  </si>
  <si>
    <t>Πατρώνυμο:</t>
  </si>
  <si>
    <t>Αρμόδια Δ.Ο.Υ.:</t>
  </si>
  <si>
    <t>Α.Φ.Μ.:</t>
  </si>
  <si>
    <t>Βεβαιώνεται η ακρίβεια των αναγραφόμενων στο παρόν έντυπο.</t>
  </si>
  <si>
    <t>ΣΤΟΙΧΕΙΑ ΤΟΥ/ΤΗΣ ΕΚΠΑΙΔΕΥΤΙΚΟΥ:</t>
  </si>
  <si>
    <t>Ονοματεπώνυμο:</t>
  </si>
  <si>
    <t>Τηλ. Επικοιν.:</t>
  </si>
  <si>
    <t>ΣΧΟΛΙΚΟ ΕΤΟΣ:</t>
  </si>
  <si>
    <t xml:space="preserve"> </t>
  </si>
  <si>
    <t>……………………………………………...</t>
  </si>
  <si>
    <t>…………………………………………….</t>
  </si>
  <si>
    <r>
      <rPr>
        <b/>
        <sz val="10"/>
        <rFont val="Calibri"/>
        <family val="2"/>
        <charset val="161"/>
        <scheme val="minor"/>
      </rPr>
      <t xml:space="preserve">                                                                                   </t>
    </r>
    <r>
      <rPr>
        <b/>
        <u/>
        <sz val="10"/>
        <rFont val="Calibri"/>
        <family val="2"/>
        <charset val="161"/>
        <scheme val="minor"/>
      </rPr>
      <t>ΒΕΒΑΙΩΣΗ</t>
    </r>
    <r>
      <rPr>
        <sz val="10"/>
        <rFont val="Calibri"/>
        <family val="2"/>
        <charset val="161"/>
        <scheme val="minor"/>
      </rPr>
      <t xml:space="preserve">
Βεβαιώνονται:
α) ότι  ο/η παραπάνω εκπαιδευτικός πραγματοποίησε τις αναγραφόμενες στον παραπάνω Πίνακα ώρες υπερωριακής διδασκαλίας τις αντίστοιχες ημερομηνίες και πέραν του υποχρεωτικού του/της διδακτικού ωραρίου, 
β) οι άλλοι εκπαιδευτικοί της ίδιας ή συγγενούς ειδικότητας με τον/την παραπάνω έχουν συμπληρώσει το υποχρεωτικό τους διδακτικό ωράριο,</t>
    </r>
  </si>
  <si>
    <t>γ) το γνήσιο της υπογραφής του/της εκπαιδευτικού.</t>
  </si>
  <si>
    <t>ΣΧΟΛΕΙΟ:………………………………………………………………………………………..</t>
  </si>
  <si>
    <t>(Μόνιμος/η ή Αναπληρωτής/τρια)</t>
  </si>
  <si>
    <t>πραγματοποιηθεισών ωρών υπερωριακής διδασκαλίας πέραν του υποχρ. διδακτ. ωραρίου εκπαιδευτικού κλ. Π.Ε. ……………………. στο …………………………………….</t>
  </si>
  <si>
    <t>20...-20…</t>
  </si>
  <si>
    <t>………………………….,  …../…../20…</t>
  </si>
  <si>
    <t>Ο/Η  ΕΚΠΑΙΔΕΥΤΙΚΟΣ</t>
  </si>
  <si>
    <t>Ο/Η  ΔΝΤΗΣ/ΤΡΙΑ ΤΟΥ ΣΧΟΛΕΙΟΥ</t>
  </si>
  <si>
    <t>ΗΜΕΡΟΛΟΓΙΑΚΗ ΚΑΤΑΣΤΑΣΗ (για υπερωρίες)</t>
  </si>
  <si>
    <t>ΕΛΛΗΝΙΚΗ ΔΗΜΟΚΡΑΤΙΑ
ΥΠΟΥΡΓΕΙΟ ΠΑΙΔΕΙΑΣ ΚΑΙ ΘΡΗΣΚΕΥΜΑΤΩΝ                                                                                                                                                            
ΠΕΡΙΦΕΡΕΙΑΚΗ ΔΙΕΥΘΥΝΣΗ                                                                                                         Α/ΘΜΙΑΣ &amp; Β/ΘΜΙΑΣ ΕΚΠ/ΣΗΣ ΙΟΝΙΩΝ ΝΗΣΩΝ                                                                                                                                           
ΔΙΕΥΘΥΝΣΗ Β/ΘΜΙΑΣ ΕΚΠ/ΣΗΣ ΛΕΥΚΑΔΑΣ</t>
  </si>
</sst>
</file>

<file path=xl/styles.xml><?xml version="1.0" encoding="utf-8"?>
<styleSheet xmlns="http://schemas.openxmlformats.org/spreadsheetml/2006/main">
  <fonts count="20">
    <font>
      <sz val="10"/>
      <name val="Arial"/>
      <charset val="161"/>
    </font>
    <font>
      <sz val="8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4"/>
      <name val="Arial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Border="1" applyProtection="1"/>
    <xf numFmtId="14" fontId="2" fillId="2" borderId="0" xfId="0" applyNumberFormat="1" applyFont="1" applyFill="1" applyProtection="1"/>
    <xf numFmtId="14" fontId="2" fillId="2" borderId="0" xfId="0" applyNumberFormat="1" applyFont="1" applyFill="1" applyAlignment="1" applyProtection="1">
      <alignment horizontal="center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2" borderId="7" xfId="0" applyFont="1" applyFill="1" applyBorder="1" applyAlignment="1" applyProtection="1"/>
    <xf numFmtId="0" fontId="2" fillId="2" borderId="8" xfId="0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2" fillId="2" borderId="11" xfId="0" applyFont="1" applyFill="1" applyBorder="1" applyAlignment="1" applyProtection="1"/>
    <xf numFmtId="0" fontId="2" fillId="2" borderId="12" xfId="0" applyFont="1" applyFill="1" applyBorder="1" applyAlignment="1" applyProtection="1"/>
    <xf numFmtId="0" fontId="2" fillId="2" borderId="13" xfId="0" applyFont="1" applyFill="1" applyBorder="1" applyAlignment="1" applyProtection="1"/>
    <xf numFmtId="0" fontId="2" fillId="2" borderId="1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5" fillId="0" borderId="0" xfId="0" applyFont="1" applyFill="1" applyBorder="1" applyAlignment="1" applyProtection="1"/>
    <xf numFmtId="0" fontId="4" fillId="0" borderId="0" xfId="0" applyFont="1" applyProtection="1"/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/>
    </xf>
    <xf numFmtId="0" fontId="6" fillId="4" borderId="23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</xf>
    <xf numFmtId="0" fontId="11" fillId="0" borderId="21" xfId="0" applyFont="1" applyBorder="1" applyProtection="1"/>
    <xf numFmtId="0" fontId="11" fillId="0" borderId="1" xfId="0" applyFont="1" applyBorder="1" applyProtection="1"/>
    <xf numFmtId="0" fontId="15" fillId="6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12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0" xfId="0" applyFont="1" applyFill="1" applyProtection="1"/>
    <xf numFmtId="0" fontId="11" fillId="0" borderId="0" xfId="0" applyFont="1" applyProtection="1"/>
    <xf numFmtId="0" fontId="13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Continuous"/>
    </xf>
    <xf numFmtId="0" fontId="12" fillId="0" borderId="0" xfId="0" applyFont="1" applyFill="1" applyBorder="1" applyAlignment="1" applyProtection="1">
      <alignment horizontal="centerContinuous"/>
    </xf>
    <xf numFmtId="0" fontId="14" fillId="0" borderId="0" xfId="0" applyFont="1" applyFill="1" applyBorder="1" applyAlignment="1" applyProtection="1">
      <alignment horizontal="center"/>
    </xf>
    <xf numFmtId="0" fontId="0" fillId="0" borderId="0" xfId="0" applyAlignment="1"/>
    <xf numFmtId="0" fontId="11" fillId="6" borderId="0" xfId="0" applyFont="1" applyFill="1" applyBorder="1" applyAlignment="1" applyProtection="1">
      <protection locked="0"/>
    </xf>
    <xf numFmtId="14" fontId="11" fillId="6" borderId="0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/>
    <xf numFmtId="0" fontId="13" fillId="0" borderId="0" xfId="0" applyFont="1" applyBorder="1" applyAlignment="1" applyProtection="1"/>
    <xf numFmtId="1" fontId="6" fillId="0" borderId="35" xfId="0" applyNumberFormat="1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Fill="1" applyBorder="1" applyAlignment="1" applyProtection="1">
      <alignment horizontal="left" wrapText="1"/>
    </xf>
    <xf numFmtId="14" fontId="12" fillId="0" borderId="0" xfId="0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 vertical="top" wrapText="1"/>
      <protection locked="0"/>
    </xf>
    <xf numFmtId="0" fontId="14" fillId="6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top" wrapText="1"/>
    </xf>
    <xf numFmtId="0" fontId="14" fillId="0" borderId="27" xfId="0" applyFont="1" applyFill="1" applyBorder="1" applyAlignment="1" applyProtection="1">
      <alignment horizontal="left" vertical="center"/>
    </xf>
    <xf numFmtId="0" fontId="14" fillId="0" borderId="28" xfId="0" applyFont="1" applyFill="1" applyBorder="1" applyAlignment="1" applyProtection="1">
      <alignment horizontal="left" vertical="center"/>
    </xf>
    <xf numFmtId="0" fontId="14" fillId="0" borderId="29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horizontal="center"/>
    </xf>
    <xf numFmtId="0" fontId="5" fillId="5" borderId="32" xfId="0" applyNumberFormat="1" applyFont="1" applyFill="1" applyBorder="1" applyAlignment="1" applyProtection="1">
      <alignment horizontal="center"/>
      <protection locked="0"/>
    </xf>
    <xf numFmtId="0" fontId="5" fillId="5" borderId="33" xfId="0" applyNumberFormat="1" applyFont="1" applyFill="1" applyBorder="1" applyAlignment="1" applyProtection="1">
      <alignment horizontal="center"/>
      <protection locked="0"/>
    </xf>
    <xf numFmtId="0" fontId="5" fillId="5" borderId="34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5" fillId="5" borderId="32" xfId="0" applyFont="1" applyFill="1" applyBorder="1" applyAlignment="1" applyProtection="1">
      <alignment horizontal="center"/>
      <protection locked="0"/>
    </xf>
    <xf numFmtId="0" fontId="5" fillId="5" borderId="33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>
      <alignment horizontal="center"/>
      <protection locked="0"/>
    </xf>
    <xf numFmtId="0" fontId="13" fillId="6" borderId="8" xfId="0" applyNumberFormat="1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13" fillId="6" borderId="2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13" fillId="6" borderId="24" xfId="0" applyFont="1" applyFill="1" applyBorder="1" applyAlignment="1" applyProtection="1">
      <alignment horizontal="left"/>
      <protection locked="0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3" fillId="6" borderId="1" xfId="0" applyFont="1" applyFill="1" applyBorder="1" applyAlignment="1" applyProtection="1">
      <alignment horizontal="left" vertical="center"/>
      <protection locked="0"/>
    </xf>
    <xf numFmtId="0" fontId="13" fillId="6" borderId="25" xfId="0" applyFont="1" applyFill="1" applyBorder="1" applyAlignment="1" applyProtection="1">
      <alignment horizontal="left" vertical="center"/>
      <protection locked="0"/>
    </xf>
    <xf numFmtId="49" fontId="13" fillId="6" borderId="24" xfId="0" applyNumberFormat="1" applyFont="1" applyFill="1" applyBorder="1" applyAlignment="1" applyProtection="1">
      <alignment horizontal="left" vertical="center"/>
      <protection locked="0"/>
    </xf>
    <xf numFmtId="49" fontId="13" fillId="6" borderId="26" xfId="0" applyNumberFormat="1" applyFont="1" applyFill="1" applyBorder="1" applyAlignment="1" applyProtection="1">
      <alignment horizontal="left" vertical="center"/>
      <protection locked="0"/>
    </xf>
    <xf numFmtId="0" fontId="13" fillId="6" borderId="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top"/>
    </xf>
    <xf numFmtId="0" fontId="18" fillId="0" borderId="0" xfId="0" applyFont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left"/>
      <protection locked="0"/>
    </xf>
    <xf numFmtId="0" fontId="11" fillId="0" borderId="3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center" vertical="center"/>
      <protection locked="0"/>
    </xf>
  </cellXfs>
  <cellStyles count="1">
    <cellStyle name="Κανονικό" xfId="0" builtinId="0"/>
  </cellStyles>
  <dxfs count="30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19050</xdr:rowOff>
    </xdr:from>
    <xdr:to>
      <xdr:col>6</xdr:col>
      <xdr:colOff>148167</xdr:colOff>
      <xdr:row>1</xdr:row>
      <xdr:rowOff>28575</xdr:rowOff>
    </xdr:to>
    <xdr:pic>
      <xdr:nvPicPr>
        <xdr:cNvPr id="1483" name="1 - Εικόνα" descr="Image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9425" y="19050"/>
          <a:ext cx="346075" cy="35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M69"/>
  <sheetViews>
    <sheetView showGridLines="0" tabSelected="1" zoomScale="90" zoomScaleNormal="90" workbookViewId="0">
      <selection activeCell="AI12" sqref="AI12"/>
    </sheetView>
  </sheetViews>
  <sheetFormatPr defaultRowHeight="12.75"/>
  <cols>
    <col min="1" max="5" width="4.7109375" style="1" customWidth="1"/>
    <col min="6" max="7" width="5.42578125" style="1" customWidth="1"/>
    <col min="8" max="11" width="4.7109375" style="1" customWidth="1"/>
    <col min="12" max="12" width="4.5703125" style="1" customWidth="1"/>
    <col min="13" max="29" width="4.7109375" style="1" customWidth="1"/>
    <col min="30" max="30" width="5.42578125" style="1" customWidth="1"/>
    <col min="31" max="31" width="5" style="1" customWidth="1"/>
    <col min="32" max="32" width="8.5703125" style="1" customWidth="1"/>
    <col min="33" max="33" width="9.140625" style="1"/>
    <col min="34" max="34" width="18.85546875" style="1" customWidth="1"/>
    <col min="35" max="35" width="4.85546875" style="1" customWidth="1"/>
    <col min="36" max="36" width="6.5703125" style="1" customWidth="1"/>
    <col min="37" max="37" width="5.42578125" style="1" customWidth="1"/>
    <col min="38" max="38" width="8.140625" style="1" bestFit="1" customWidth="1"/>
    <col min="39" max="39" width="12.85546875" style="1" customWidth="1"/>
    <col min="40" max="40" width="10.140625" style="1" customWidth="1"/>
    <col min="41" max="41" width="16.140625" style="1" customWidth="1"/>
    <col min="42" max="42" width="11.85546875" style="1" customWidth="1"/>
    <col min="43" max="43" width="10.85546875" style="1" customWidth="1"/>
    <col min="44" max="44" width="19.7109375" style="1" customWidth="1"/>
    <col min="45" max="16384" width="9.140625" style="1"/>
  </cols>
  <sheetData>
    <row r="1" spans="1:65" ht="27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U1" s="2"/>
      <c r="V1" s="2"/>
      <c r="W1" s="2"/>
      <c r="Y1" s="110" t="s">
        <v>24</v>
      </c>
      <c r="Z1" s="110"/>
      <c r="AA1" s="110"/>
      <c r="AB1" s="110"/>
      <c r="AC1" s="111" t="s">
        <v>33</v>
      </c>
      <c r="AD1" s="111"/>
      <c r="AE1" s="111"/>
      <c r="AF1" s="111"/>
    </row>
    <row r="2" spans="1:65" s="17" customFormat="1" ht="3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U2" s="15"/>
      <c r="V2" s="15"/>
      <c r="W2" s="15"/>
      <c r="Y2" s="42"/>
      <c r="Z2" s="42"/>
      <c r="AA2" s="42"/>
      <c r="AB2" s="42"/>
      <c r="AC2" s="42"/>
      <c r="AD2" s="42"/>
      <c r="AE2" s="42"/>
      <c r="AF2" s="42"/>
    </row>
    <row r="3" spans="1:65" ht="82.5" customHeight="1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4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65" ht="21.75" customHeight="1">
      <c r="A4" s="74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45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65" ht="14.25" customHeight="1">
      <c r="A5" s="77" t="s">
        <v>25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65" ht="23.25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</row>
    <row r="7" spans="1:65" ht="19.5" customHeight="1">
      <c r="A7" s="89" t="s">
        <v>32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65" ht="1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65" ht="19.5" customHeight="1">
      <c r="A9" s="82" t="s">
        <v>21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</row>
    <row r="10" spans="1:65" ht="17.25" customHeight="1">
      <c r="A10" s="112" t="s">
        <v>22</v>
      </c>
      <c r="B10" s="113"/>
      <c r="C10" s="113"/>
      <c r="D10" s="113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13" t="s">
        <v>17</v>
      </c>
      <c r="R10" s="113"/>
      <c r="S10" s="113"/>
      <c r="T10" s="98"/>
      <c r="U10" s="98"/>
      <c r="V10" s="98"/>
      <c r="W10" s="98"/>
      <c r="X10" s="98"/>
      <c r="Y10" s="115" t="s">
        <v>19</v>
      </c>
      <c r="Z10" s="115"/>
      <c r="AA10" s="50"/>
      <c r="AB10" s="104"/>
      <c r="AC10" s="104"/>
      <c r="AD10" s="104"/>
      <c r="AE10" s="104"/>
      <c r="AF10" s="105"/>
    </row>
    <row r="11" spans="1:65" ht="17.25" customHeight="1">
      <c r="A11" s="112" t="s">
        <v>15</v>
      </c>
      <c r="B11" s="113"/>
      <c r="C11" s="113"/>
      <c r="D11" s="113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13" t="s">
        <v>16</v>
      </c>
      <c r="R11" s="113"/>
      <c r="S11" s="113"/>
      <c r="T11" s="93"/>
      <c r="U11" s="93"/>
      <c r="V11" s="93"/>
      <c r="W11" s="93"/>
      <c r="X11" s="93"/>
      <c r="Y11" s="115" t="s">
        <v>18</v>
      </c>
      <c r="Z11" s="115"/>
      <c r="AA11" s="50"/>
      <c r="AB11" s="101"/>
      <c r="AC11" s="101"/>
      <c r="AD11" s="101"/>
      <c r="AE11" s="101"/>
      <c r="AF11" s="106"/>
    </row>
    <row r="12" spans="1:65" ht="18.75" customHeight="1" thickBot="1">
      <c r="A12" s="48"/>
      <c r="B12" s="49"/>
      <c r="C12" s="49"/>
      <c r="D12" s="49"/>
      <c r="E12" s="94" t="s">
        <v>31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14" t="s">
        <v>23</v>
      </c>
      <c r="R12" s="114"/>
      <c r="S12" s="114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</row>
    <row r="13" spans="1:65" ht="6.75" customHeight="1" thickBot="1">
      <c r="A13" s="4"/>
      <c r="B13" s="4"/>
      <c r="C13" s="4"/>
      <c r="D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65" s="32" customFormat="1" ht="18" customHeight="1" thickBo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78" t="s">
        <v>0</v>
      </c>
      <c r="L14" s="79"/>
      <c r="M14" s="86" t="s">
        <v>3</v>
      </c>
      <c r="N14" s="87"/>
      <c r="O14" s="87"/>
      <c r="P14" s="87"/>
      <c r="Q14" s="87"/>
      <c r="R14" s="88"/>
      <c r="S14" s="85" t="s">
        <v>1</v>
      </c>
      <c r="T14" s="79"/>
      <c r="U14" s="90">
        <v>2023</v>
      </c>
      <c r="V14" s="91"/>
      <c r="W14" s="92"/>
      <c r="X14" s="31"/>
      <c r="Y14" s="30"/>
      <c r="Z14" s="30"/>
      <c r="AA14" s="30"/>
      <c r="AB14" s="30"/>
      <c r="AC14" s="30"/>
      <c r="AD14" s="30"/>
      <c r="AE14" s="30"/>
      <c r="AF14" s="30"/>
    </row>
    <row r="15" spans="1:65" s="5" customFormat="1" ht="7.5" customHeight="1" thickBot="1"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6" customFormat="1" ht="16.5" customHeight="1">
      <c r="A16" s="33" t="str">
        <f>TEXT(A37, "Η")</f>
        <v>1</v>
      </c>
      <c r="B16" s="34" t="str">
        <f t="shared" ref="B16:AB16" si="0">TEXT(B37, "Η")</f>
        <v>2</v>
      </c>
      <c r="C16" s="34" t="str">
        <f t="shared" si="0"/>
        <v>3</v>
      </c>
      <c r="D16" s="34" t="str">
        <f t="shared" si="0"/>
        <v>4</v>
      </c>
      <c r="E16" s="34" t="str">
        <f t="shared" si="0"/>
        <v>5</v>
      </c>
      <c r="F16" s="34" t="str">
        <f t="shared" si="0"/>
        <v>6</v>
      </c>
      <c r="G16" s="34" t="str">
        <f t="shared" si="0"/>
        <v>7</v>
      </c>
      <c r="H16" s="34" t="str">
        <f t="shared" si="0"/>
        <v>8</v>
      </c>
      <c r="I16" s="34" t="str">
        <f t="shared" si="0"/>
        <v>9</v>
      </c>
      <c r="J16" s="34" t="str">
        <f t="shared" si="0"/>
        <v>10</v>
      </c>
      <c r="K16" s="34" t="str">
        <f t="shared" si="0"/>
        <v>11</v>
      </c>
      <c r="L16" s="34" t="str">
        <f t="shared" si="0"/>
        <v>12</v>
      </c>
      <c r="M16" s="34" t="str">
        <f t="shared" si="0"/>
        <v>13</v>
      </c>
      <c r="N16" s="34" t="str">
        <f t="shared" si="0"/>
        <v>14</v>
      </c>
      <c r="O16" s="34" t="str">
        <f t="shared" si="0"/>
        <v>15</v>
      </c>
      <c r="P16" s="34" t="str">
        <f t="shared" si="0"/>
        <v>16</v>
      </c>
      <c r="Q16" s="34" t="str">
        <f t="shared" si="0"/>
        <v>17</v>
      </c>
      <c r="R16" s="34" t="str">
        <f t="shared" si="0"/>
        <v>18</v>
      </c>
      <c r="S16" s="34" t="str">
        <f t="shared" si="0"/>
        <v>19</v>
      </c>
      <c r="T16" s="34" t="str">
        <f t="shared" si="0"/>
        <v>20</v>
      </c>
      <c r="U16" s="34" t="str">
        <f t="shared" si="0"/>
        <v>21</v>
      </c>
      <c r="V16" s="34" t="str">
        <f t="shared" si="0"/>
        <v>22</v>
      </c>
      <c r="W16" s="34" t="str">
        <f t="shared" si="0"/>
        <v>23</v>
      </c>
      <c r="X16" s="34" t="str">
        <f t="shared" si="0"/>
        <v>24</v>
      </c>
      <c r="Y16" s="34" t="str">
        <f t="shared" si="0"/>
        <v>25</v>
      </c>
      <c r="Z16" s="34" t="str">
        <f t="shared" si="0"/>
        <v>26</v>
      </c>
      <c r="AA16" s="34" t="str">
        <f t="shared" si="0"/>
        <v>27</v>
      </c>
      <c r="AB16" s="34" t="str">
        <f t="shared" si="0"/>
        <v>28</v>
      </c>
      <c r="AC16" s="34" t="str">
        <f>IF(TEXT(AC37, "Η")-TEXT(AB37,"Η")&lt;1,"",TEXT(AC37, "Η"))</f>
        <v/>
      </c>
      <c r="AD16" s="35" t="str">
        <f>IF(TEXT(AD37, "Η")-TEXT(AB37,"Η")&lt;1,"",TEXT(AD37, "Η"))</f>
        <v/>
      </c>
      <c r="AE16" s="68" t="str">
        <f>IF(TEXT(AE37, "Η")-TEXT(AB37,"Η")&lt;1,"",TEXT(AE37, "Η"))</f>
        <v/>
      </c>
      <c r="AF16" s="96" t="s">
        <v>13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5" customFormat="1" ht="15" customHeight="1" thickBot="1">
      <c r="A17" s="36" t="str">
        <f>TEXT(A37, "ΗΗΗ")</f>
        <v>Τετ</v>
      </c>
      <c r="B17" s="37" t="str">
        <f>TEXT(B37, "ΗΗΗ")</f>
        <v>Πεμ</v>
      </c>
      <c r="C17" s="37" t="str">
        <f>TEXT(C37, "ΗΗΗ")</f>
        <v>Παρ</v>
      </c>
      <c r="D17" s="37" t="str">
        <f>TEXT(D37, "ΗΗΗ")</f>
        <v>Σαβ</v>
      </c>
      <c r="E17" s="37" t="str">
        <f t="shared" ref="E17:AB17" si="1">TEXT(E37, "ηηη")</f>
        <v>Κυρ</v>
      </c>
      <c r="F17" s="37" t="str">
        <f t="shared" si="1"/>
        <v>Δευ</v>
      </c>
      <c r="G17" s="37" t="str">
        <f t="shared" si="1"/>
        <v>Τρι</v>
      </c>
      <c r="H17" s="37" t="str">
        <f t="shared" si="1"/>
        <v>Τετ</v>
      </c>
      <c r="I17" s="37" t="str">
        <f t="shared" si="1"/>
        <v>Πεμ</v>
      </c>
      <c r="J17" s="37" t="str">
        <f t="shared" si="1"/>
        <v>Παρ</v>
      </c>
      <c r="K17" s="37" t="str">
        <f t="shared" si="1"/>
        <v>Σαβ</v>
      </c>
      <c r="L17" s="37" t="str">
        <f t="shared" si="1"/>
        <v>Κυρ</v>
      </c>
      <c r="M17" s="37" t="str">
        <f t="shared" si="1"/>
        <v>Δευ</v>
      </c>
      <c r="N17" s="37" t="str">
        <f t="shared" si="1"/>
        <v>Τρι</v>
      </c>
      <c r="O17" s="37" t="str">
        <f t="shared" si="1"/>
        <v>Τετ</v>
      </c>
      <c r="P17" s="37" t="str">
        <f t="shared" si="1"/>
        <v>Πεμ</v>
      </c>
      <c r="Q17" s="37" t="str">
        <f t="shared" si="1"/>
        <v>Παρ</v>
      </c>
      <c r="R17" s="37" t="str">
        <f t="shared" si="1"/>
        <v>Σαβ</v>
      </c>
      <c r="S17" s="37" t="str">
        <f t="shared" si="1"/>
        <v>Κυρ</v>
      </c>
      <c r="T17" s="37" t="str">
        <f t="shared" si="1"/>
        <v>Δευ</v>
      </c>
      <c r="U17" s="37" t="str">
        <f t="shared" si="1"/>
        <v>Τρι</v>
      </c>
      <c r="V17" s="37" t="str">
        <f t="shared" si="1"/>
        <v>Τετ</v>
      </c>
      <c r="W17" s="37" t="str">
        <f t="shared" si="1"/>
        <v>Πεμ</v>
      </c>
      <c r="X17" s="37" t="str">
        <f t="shared" si="1"/>
        <v>Παρ</v>
      </c>
      <c r="Y17" s="37" t="str">
        <f t="shared" si="1"/>
        <v>Σαβ</v>
      </c>
      <c r="Z17" s="37" t="str">
        <f t="shared" si="1"/>
        <v>Κυρ</v>
      </c>
      <c r="AA17" s="37" t="str">
        <f t="shared" si="1"/>
        <v>Δευ</v>
      </c>
      <c r="AB17" s="37" t="str">
        <f t="shared" si="1"/>
        <v>Τρι</v>
      </c>
      <c r="AC17" s="37" t="str">
        <f>IF(AC16="","",TEXT(AC37, "ηηη"))</f>
        <v/>
      </c>
      <c r="AD17" s="38" t="str">
        <f>IF(AD16="","",TEXT(AD37, "ηηη"))</f>
        <v/>
      </c>
      <c r="AE17" s="69" t="str">
        <f>IF(AE16="","",TEXT(AE37, "ηηη"))</f>
        <v/>
      </c>
      <c r="AF17" s="97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32" customFormat="1" ht="24.75" customHeight="1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1">
        <f>SUM(A18:AE18)</f>
        <v>0</v>
      </c>
      <c r="AH18" s="1"/>
    </row>
    <row r="19" spans="1:65" ht="9.75" customHeight="1">
      <c r="A19" s="4"/>
      <c r="B19" s="4"/>
      <c r="C19" s="4"/>
      <c r="D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65" ht="16.5" customHeight="1">
      <c r="A20" s="107" t="s">
        <v>25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71" t="s">
        <v>28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63"/>
      <c r="AF20" s="4"/>
    </row>
    <row r="21" spans="1:65" ht="12.75" customHeight="1">
      <c r="A21" s="55"/>
      <c r="B21" s="55"/>
      <c r="C21" s="56"/>
      <c r="D21" s="56"/>
      <c r="E21" s="56"/>
      <c r="F21" s="56"/>
      <c r="G21" s="56"/>
      <c r="H21" s="56"/>
      <c r="I21" s="56"/>
      <c r="J21" s="57"/>
      <c r="K21" s="57"/>
      <c r="L21" s="57"/>
      <c r="M21" s="58"/>
      <c r="N21" s="58"/>
      <c r="O21" s="58"/>
      <c r="P21" s="5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63"/>
      <c r="AF21" s="4"/>
    </row>
    <row r="22" spans="1:65" s="7" customFormat="1">
      <c r="A22" s="57"/>
      <c r="B22" s="54"/>
      <c r="C22" s="54"/>
      <c r="D22" s="54"/>
      <c r="E22" s="54"/>
      <c r="F22" s="54"/>
      <c r="G22" s="54"/>
      <c r="H22" s="54"/>
      <c r="I22" s="54"/>
      <c r="J22" s="57"/>
      <c r="K22" s="57"/>
      <c r="L22" s="57"/>
      <c r="M22" s="54"/>
      <c r="N22" s="54"/>
      <c r="O22" s="54"/>
      <c r="P22" s="5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63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7" customFormat="1" ht="12.75" customHeight="1">
      <c r="A23" s="76" t="s">
        <v>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55"/>
      <c r="O23" s="55"/>
      <c r="P23" s="55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63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55"/>
      <c r="O24" s="55"/>
      <c r="P24" s="55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63"/>
    </row>
    <row r="25" spans="1:6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55"/>
      <c r="O25" s="55"/>
      <c r="P25" s="55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63"/>
    </row>
    <row r="26" spans="1:65" ht="13.5" customHeight="1">
      <c r="A26" s="73" t="s">
        <v>35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63"/>
    </row>
    <row r="27" spans="1:65" ht="14.25" customHeight="1">
      <c r="A27" s="55"/>
      <c r="B27" s="59"/>
      <c r="C27" s="56"/>
      <c r="D27" s="56"/>
      <c r="E27" s="56"/>
      <c r="F27" s="56"/>
      <c r="G27" s="56"/>
      <c r="H27" s="56"/>
      <c r="I27" s="56"/>
      <c r="J27" s="55"/>
      <c r="K27" s="56"/>
      <c r="L27" s="55"/>
      <c r="M27" s="55"/>
      <c r="N27" s="55"/>
      <c r="O27" s="55"/>
      <c r="P27" s="55"/>
      <c r="Q27" s="109" t="s">
        <v>29</v>
      </c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63"/>
    </row>
    <row r="28" spans="1:65" ht="18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5"/>
      <c r="M28" s="55"/>
      <c r="N28" s="55"/>
      <c r="O28" s="55"/>
      <c r="P28" s="55"/>
      <c r="Q28" s="64"/>
      <c r="R28" s="64"/>
      <c r="S28" s="64"/>
      <c r="AB28" s="65"/>
      <c r="AC28" s="65"/>
      <c r="AD28" s="65"/>
      <c r="AE28" s="65"/>
    </row>
    <row r="29" spans="1:65" ht="14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5"/>
      <c r="M29" s="55"/>
      <c r="N29" s="55"/>
      <c r="O29" s="55"/>
      <c r="P29" s="55"/>
      <c r="Q29" s="60"/>
      <c r="R29" s="60"/>
      <c r="S29" s="60"/>
      <c r="T29" s="72" t="s">
        <v>34</v>
      </c>
      <c r="U29" s="72"/>
      <c r="V29" s="72"/>
      <c r="W29" s="72"/>
      <c r="X29" s="72"/>
      <c r="Y29" s="72"/>
      <c r="Z29" s="72"/>
      <c r="AA29" s="72"/>
      <c r="AB29" s="60"/>
      <c r="AC29" s="60"/>
      <c r="AD29" s="60"/>
      <c r="AE29" s="60"/>
      <c r="AF29" s="51"/>
    </row>
    <row r="30" spans="1:65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56"/>
      <c r="O30" s="56"/>
      <c r="P30" s="56"/>
      <c r="Q30" s="60"/>
      <c r="R30" s="60"/>
      <c r="S30" s="60"/>
      <c r="T30" s="108" t="s">
        <v>36</v>
      </c>
      <c r="U30" s="108"/>
      <c r="V30" s="108"/>
      <c r="W30" s="108"/>
      <c r="X30" s="108"/>
      <c r="Y30" s="108"/>
      <c r="Z30" s="108"/>
      <c r="AA30" s="108"/>
      <c r="AB30" s="61"/>
      <c r="AC30" s="61"/>
      <c r="AD30" s="61"/>
      <c r="AE30" s="61"/>
      <c r="AF30" s="52"/>
    </row>
    <row r="31" spans="1:65" ht="15">
      <c r="A31" s="56"/>
      <c r="B31" s="56"/>
      <c r="C31" s="56"/>
      <c r="D31" s="70" t="s">
        <v>27</v>
      </c>
      <c r="E31" s="70"/>
      <c r="F31" s="70"/>
      <c r="G31" s="70"/>
      <c r="H31" s="70"/>
      <c r="I31" s="70"/>
      <c r="J31" s="70"/>
      <c r="K31" s="56"/>
      <c r="L31" s="56"/>
      <c r="M31" s="56"/>
      <c r="N31" s="56"/>
      <c r="O31" s="56"/>
      <c r="P31" s="56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65" ht="15">
      <c r="A32" s="56"/>
      <c r="B32" s="56"/>
      <c r="C32" s="56"/>
      <c r="K32" s="56"/>
      <c r="L32" s="56"/>
      <c r="M32" s="56"/>
      <c r="N32" s="56"/>
      <c r="O32" s="56"/>
      <c r="P32" s="56"/>
      <c r="Q32" s="53"/>
      <c r="R32" s="53"/>
      <c r="S32" s="53"/>
      <c r="T32" s="53"/>
      <c r="V32" s="67"/>
      <c r="W32" s="67"/>
      <c r="X32" s="67"/>
      <c r="Y32" s="67"/>
      <c r="Z32" s="67"/>
      <c r="AA32" s="62"/>
      <c r="AB32" s="62"/>
      <c r="AC32" s="62"/>
      <c r="AD32" s="62"/>
      <c r="AE32" s="62"/>
    </row>
    <row r="33" spans="1:32">
      <c r="A33" s="99" t="str">
        <f>IF(AF35&lt;31,"ΣΦΑΛΜΑ  
ΚΑΤΑΧΩΡΗΘΗΚΑΝ ΩΡΕΣ ΥΠΕΡΩΡΙΑΚΗΣ ΔΙΔΑΣΚΑΛΙΑΣ ΣΕ ΗΜΕΡΟΜΗΝΙΕΣ ΑΡΓΙΩΝ (ΣΑΒΒΑΤΟ Ή ΚΥΡΙΑΚΗ) Ή ΠΕΡΑΝ ΤΩΝ ΗΜΕΡΟΜΗΝΙΩΝ ΤΟΥ ΤΡΕΧΟΝΤΟΣ ΜΗΝΑ","")</f>
        <v/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12.75" hidden="1" customHeight="1"/>
    <row r="35" spans="1:32" ht="12.75" hidden="1" customHeight="1">
      <c r="A35" s="39">
        <f>IF(AND(OR(A17="Σαβ",A17="Κυρ",A17=""),A18&gt;0),0,1)</f>
        <v>1</v>
      </c>
      <c r="B35" s="39">
        <f t="shared" ref="B35:AE35" si="2">IF(AND(OR(B17="Σαβ",B17="Κυρ",B17=""),B18&gt;0),0,1)</f>
        <v>1</v>
      </c>
      <c r="C35" s="39">
        <f t="shared" si="2"/>
        <v>1</v>
      </c>
      <c r="D35" s="39">
        <f t="shared" si="2"/>
        <v>1</v>
      </c>
      <c r="E35" s="39">
        <f t="shared" si="2"/>
        <v>1</v>
      </c>
      <c r="F35" s="39">
        <f t="shared" si="2"/>
        <v>1</v>
      </c>
      <c r="G35" s="39">
        <f t="shared" si="2"/>
        <v>1</v>
      </c>
      <c r="H35" s="39">
        <f t="shared" si="2"/>
        <v>1</v>
      </c>
      <c r="I35" s="39">
        <f t="shared" si="2"/>
        <v>1</v>
      </c>
      <c r="J35" s="39">
        <f t="shared" si="2"/>
        <v>1</v>
      </c>
      <c r="K35" s="39">
        <f t="shared" si="2"/>
        <v>1</v>
      </c>
      <c r="L35" s="39">
        <f t="shared" si="2"/>
        <v>1</v>
      </c>
      <c r="M35" s="39">
        <f t="shared" si="2"/>
        <v>1</v>
      </c>
      <c r="N35" s="39">
        <f t="shared" si="2"/>
        <v>1</v>
      </c>
      <c r="O35" s="39">
        <f t="shared" si="2"/>
        <v>1</v>
      </c>
      <c r="P35" s="39">
        <f t="shared" si="2"/>
        <v>1</v>
      </c>
      <c r="Q35" s="39">
        <f t="shared" si="2"/>
        <v>1</v>
      </c>
      <c r="R35" s="39">
        <f t="shared" si="2"/>
        <v>1</v>
      </c>
      <c r="S35" s="39">
        <f t="shared" si="2"/>
        <v>1</v>
      </c>
      <c r="T35" s="39">
        <f t="shared" si="2"/>
        <v>1</v>
      </c>
      <c r="U35" s="39">
        <f t="shared" si="2"/>
        <v>1</v>
      </c>
      <c r="V35" s="39">
        <f t="shared" si="2"/>
        <v>1</v>
      </c>
      <c r="W35" s="39">
        <f t="shared" si="2"/>
        <v>1</v>
      </c>
      <c r="X35" s="39">
        <f t="shared" si="2"/>
        <v>1</v>
      </c>
      <c r="Y35" s="39">
        <f t="shared" si="2"/>
        <v>1</v>
      </c>
      <c r="Z35" s="39">
        <f t="shared" si="2"/>
        <v>1</v>
      </c>
      <c r="AA35" s="39">
        <f t="shared" si="2"/>
        <v>1</v>
      </c>
      <c r="AB35" s="39">
        <f t="shared" si="2"/>
        <v>1</v>
      </c>
      <c r="AC35" s="39">
        <f t="shared" si="2"/>
        <v>1</v>
      </c>
      <c r="AD35" s="39">
        <f t="shared" si="2"/>
        <v>1</v>
      </c>
      <c r="AE35" s="39">
        <f t="shared" si="2"/>
        <v>1</v>
      </c>
      <c r="AF35" s="40">
        <f>SUM(A35:AE35)</f>
        <v>31</v>
      </c>
    </row>
    <row r="36" spans="1:32" ht="12.75" hidden="1" customHeight="1"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2" ht="12.75" hidden="1" customHeight="1">
      <c r="A37" s="8">
        <f>DATE(U14,H39,1)</f>
        <v>44958</v>
      </c>
      <c r="B37" s="9">
        <f>A37+1</f>
        <v>44959</v>
      </c>
      <c r="C37" s="9">
        <f>B37+1</f>
        <v>44960</v>
      </c>
      <c r="D37" s="9">
        <f>C37+1</f>
        <v>44961</v>
      </c>
      <c r="E37" s="9">
        <f t="shared" ref="E37:Q37" si="3">D37+1</f>
        <v>44962</v>
      </c>
      <c r="F37" s="9">
        <f t="shared" si="3"/>
        <v>44963</v>
      </c>
      <c r="G37" s="9">
        <f t="shared" si="3"/>
        <v>44964</v>
      </c>
      <c r="H37" s="9">
        <f t="shared" si="3"/>
        <v>44965</v>
      </c>
      <c r="I37" s="9">
        <f t="shared" si="3"/>
        <v>44966</v>
      </c>
      <c r="J37" s="9">
        <f t="shared" si="3"/>
        <v>44967</v>
      </c>
      <c r="K37" s="9">
        <f t="shared" si="3"/>
        <v>44968</v>
      </c>
      <c r="L37" s="9">
        <f t="shared" si="3"/>
        <v>44969</v>
      </c>
      <c r="M37" s="9">
        <f t="shared" si="3"/>
        <v>44970</v>
      </c>
      <c r="N37" s="9">
        <f t="shared" si="3"/>
        <v>44971</v>
      </c>
      <c r="O37" s="9">
        <f t="shared" si="3"/>
        <v>44972</v>
      </c>
      <c r="P37" s="9">
        <f t="shared" si="3"/>
        <v>44973</v>
      </c>
      <c r="Q37" s="9">
        <f t="shared" si="3"/>
        <v>44974</v>
      </c>
      <c r="R37" s="9">
        <f t="shared" ref="R37:AE37" si="4">Q37+1</f>
        <v>44975</v>
      </c>
      <c r="S37" s="9">
        <f t="shared" si="4"/>
        <v>44976</v>
      </c>
      <c r="T37" s="9">
        <f t="shared" si="4"/>
        <v>44977</v>
      </c>
      <c r="U37" s="9">
        <f t="shared" si="4"/>
        <v>44978</v>
      </c>
      <c r="V37" s="9">
        <f t="shared" si="4"/>
        <v>44979</v>
      </c>
      <c r="W37" s="9">
        <f t="shared" si="4"/>
        <v>44980</v>
      </c>
      <c r="X37" s="9">
        <f t="shared" si="4"/>
        <v>44981</v>
      </c>
      <c r="Y37" s="9">
        <f t="shared" si="4"/>
        <v>44982</v>
      </c>
      <c r="Z37" s="9">
        <f t="shared" si="4"/>
        <v>44983</v>
      </c>
      <c r="AA37" s="9">
        <f t="shared" si="4"/>
        <v>44984</v>
      </c>
      <c r="AB37" s="9">
        <f t="shared" si="4"/>
        <v>44985</v>
      </c>
      <c r="AC37" s="9">
        <f t="shared" si="4"/>
        <v>44986</v>
      </c>
      <c r="AD37" s="9">
        <f t="shared" si="4"/>
        <v>44987</v>
      </c>
      <c r="AE37" s="9">
        <f t="shared" si="4"/>
        <v>44988</v>
      </c>
    </row>
    <row r="38" spans="1:32" ht="13.5" hidden="1" customHeight="1" thickBot="1"/>
    <row r="39" spans="1:32" ht="13.5" hidden="1" customHeight="1" thickBot="1">
      <c r="A39" s="10" t="s">
        <v>2</v>
      </c>
      <c r="B39" s="11"/>
      <c r="C39" s="11"/>
      <c r="D39" s="12"/>
      <c r="E39" s="13">
        <v>1</v>
      </c>
      <c r="F39" s="14">
        <v>2020</v>
      </c>
      <c r="G39" s="15"/>
      <c r="H39" s="16">
        <f>VLOOKUP(M14,A39:F50,5)</f>
        <v>2</v>
      </c>
      <c r="J39" s="15"/>
      <c r="K39" s="17"/>
      <c r="L39" s="17"/>
      <c r="M39" s="15"/>
      <c r="N39" s="15"/>
    </row>
    <row r="40" spans="1:32" ht="12.75" hidden="1" customHeight="1" thickBot="1">
      <c r="A40" s="18" t="s">
        <v>3</v>
      </c>
      <c r="B40" s="19"/>
      <c r="C40" s="19"/>
      <c r="D40" s="20"/>
      <c r="E40" s="21">
        <v>2</v>
      </c>
      <c r="F40" s="22">
        <v>2021</v>
      </c>
      <c r="G40" s="15"/>
      <c r="J40" s="15"/>
      <c r="K40" s="17"/>
      <c r="L40" s="17"/>
      <c r="M40" s="15"/>
      <c r="N40" s="15"/>
    </row>
    <row r="41" spans="1:32" ht="12.75" hidden="1" customHeight="1">
      <c r="A41" s="18" t="s">
        <v>4</v>
      </c>
      <c r="B41" s="19"/>
      <c r="C41" s="19"/>
      <c r="D41" s="20"/>
      <c r="E41" s="21">
        <v>3</v>
      </c>
      <c r="F41" s="14">
        <v>2022</v>
      </c>
      <c r="G41" s="15"/>
      <c r="J41" s="17"/>
      <c r="K41" s="17"/>
      <c r="L41" s="17"/>
      <c r="M41" s="7"/>
    </row>
    <row r="42" spans="1:32" ht="12.75" hidden="1" customHeight="1" thickBot="1">
      <c r="A42" s="18" t="s">
        <v>5</v>
      </c>
      <c r="B42" s="19"/>
      <c r="C42" s="19"/>
      <c r="D42" s="20"/>
      <c r="E42" s="21">
        <v>4</v>
      </c>
      <c r="F42" s="22">
        <v>2023</v>
      </c>
      <c r="G42" s="15"/>
      <c r="J42" s="7"/>
      <c r="K42" s="7"/>
      <c r="L42" s="7"/>
      <c r="M42" s="7"/>
    </row>
    <row r="43" spans="1:32" ht="12.75" hidden="1" customHeight="1">
      <c r="A43" s="18" t="s">
        <v>14</v>
      </c>
      <c r="B43" s="19"/>
      <c r="C43" s="19"/>
      <c r="D43" s="20"/>
      <c r="E43" s="21">
        <v>5</v>
      </c>
      <c r="F43" s="14">
        <v>2024</v>
      </c>
      <c r="G43" s="15"/>
    </row>
    <row r="44" spans="1:32" ht="12.75" hidden="1" customHeight="1" thickBot="1">
      <c r="A44" s="18" t="s">
        <v>9</v>
      </c>
      <c r="B44" s="19"/>
      <c r="C44" s="19"/>
      <c r="D44" s="20"/>
      <c r="E44" s="21">
        <v>6</v>
      </c>
      <c r="F44" s="22">
        <v>2025</v>
      </c>
      <c r="G44" s="15"/>
    </row>
    <row r="45" spans="1:32" ht="12.75" hidden="1" customHeight="1">
      <c r="A45" s="18" t="s">
        <v>10</v>
      </c>
      <c r="B45" s="19"/>
      <c r="C45" s="19"/>
      <c r="D45" s="20"/>
      <c r="E45" s="21">
        <v>7</v>
      </c>
      <c r="F45" s="14">
        <v>2026</v>
      </c>
      <c r="G45" s="15"/>
    </row>
    <row r="46" spans="1:32" ht="12.75" hidden="1" customHeight="1" thickBot="1">
      <c r="A46" s="18" t="s">
        <v>11</v>
      </c>
      <c r="B46" s="19"/>
      <c r="C46" s="19"/>
      <c r="D46" s="20"/>
      <c r="E46" s="21">
        <v>8</v>
      </c>
      <c r="F46" s="22">
        <v>2027</v>
      </c>
      <c r="G46" s="15"/>
    </row>
    <row r="47" spans="1:32" ht="12.75" hidden="1" customHeight="1">
      <c r="A47" s="18" t="s">
        <v>12</v>
      </c>
      <c r="B47" s="19"/>
      <c r="C47" s="19"/>
      <c r="D47" s="20"/>
      <c r="E47" s="21">
        <v>9</v>
      </c>
      <c r="F47" s="14">
        <v>2028</v>
      </c>
      <c r="G47" s="15"/>
    </row>
    <row r="48" spans="1:32" ht="12.75" hidden="1" customHeight="1" thickBot="1">
      <c r="A48" s="18" t="s">
        <v>6</v>
      </c>
      <c r="B48" s="19"/>
      <c r="C48" s="19"/>
      <c r="D48" s="20"/>
      <c r="E48" s="21">
        <v>10</v>
      </c>
      <c r="F48" s="22">
        <v>2029</v>
      </c>
      <c r="G48" s="15"/>
    </row>
    <row r="49" spans="1:26" ht="12.75" hidden="1" customHeight="1">
      <c r="A49" s="18" t="s">
        <v>7</v>
      </c>
      <c r="B49" s="19"/>
      <c r="C49" s="19"/>
      <c r="D49" s="20"/>
      <c r="E49" s="21">
        <v>11</v>
      </c>
      <c r="F49" s="14">
        <v>2030</v>
      </c>
      <c r="G49" s="15"/>
    </row>
    <row r="50" spans="1:26" ht="13.5" hidden="1" customHeight="1" thickBot="1">
      <c r="A50" s="23" t="s">
        <v>8</v>
      </c>
      <c r="B50" s="24"/>
      <c r="C50" s="24"/>
      <c r="D50" s="25"/>
      <c r="E50" s="26">
        <v>12</v>
      </c>
      <c r="F50" s="22">
        <v>2031</v>
      </c>
      <c r="G50" s="15"/>
    </row>
    <row r="51" spans="1:26" ht="12.75" hidden="1" customHeight="1"/>
    <row r="52" spans="1:26" s="17" customFormat="1" ht="15.75" customHeight="1">
      <c r="A52" s="27"/>
      <c r="B52" s="27"/>
      <c r="C52" s="27"/>
      <c r="D52" s="27"/>
      <c r="E52" s="27"/>
      <c r="F52" s="27"/>
      <c r="G52" s="27"/>
      <c r="H52" s="28"/>
    </row>
    <row r="53" spans="1:26" s="17" customFormat="1" ht="14.25">
      <c r="A53" s="29"/>
      <c r="B53" s="29"/>
      <c r="C53" s="29"/>
      <c r="D53" s="29"/>
      <c r="E53" s="29"/>
      <c r="F53" s="29"/>
      <c r="G53" s="28"/>
      <c r="U53" s="95" t="s">
        <v>26</v>
      </c>
      <c r="V53" s="95"/>
      <c r="W53" s="95"/>
      <c r="X53" s="95"/>
      <c r="Y53" s="95"/>
      <c r="Z53" s="95"/>
    </row>
    <row r="54" spans="1:26" s="17" customFormat="1" ht="14.25">
      <c r="A54" s="29"/>
      <c r="B54" s="29"/>
      <c r="C54" s="29"/>
      <c r="D54" s="29"/>
      <c r="E54" s="29"/>
      <c r="F54" s="29"/>
      <c r="G54" s="28"/>
    </row>
    <row r="55" spans="1:26" s="17" customFormat="1" ht="14.25">
      <c r="A55" s="29"/>
      <c r="B55" s="29"/>
      <c r="C55" s="29"/>
      <c r="D55" s="29"/>
      <c r="E55" s="29"/>
      <c r="F55" s="29"/>
      <c r="G55" s="28"/>
    </row>
    <row r="56" spans="1:26" s="17" customFormat="1" ht="14.25">
      <c r="A56" s="29"/>
      <c r="B56" s="29"/>
      <c r="C56" s="29"/>
      <c r="D56" s="29"/>
      <c r="E56" s="29"/>
      <c r="F56" s="29"/>
      <c r="G56" s="28"/>
    </row>
    <row r="57" spans="1:26" s="17" customFormat="1" ht="14.25">
      <c r="A57" s="29"/>
      <c r="B57" s="29"/>
      <c r="C57" s="29"/>
      <c r="D57" s="29"/>
      <c r="E57" s="29"/>
      <c r="F57" s="29"/>
      <c r="G57" s="28"/>
    </row>
    <row r="58" spans="1:26" s="17" customFormat="1" ht="14.25">
      <c r="A58" s="29"/>
      <c r="B58" s="29"/>
      <c r="C58" s="29"/>
      <c r="D58" s="29"/>
      <c r="E58" s="29"/>
      <c r="F58" s="29"/>
      <c r="G58" s="28"/>
    </row>
    <row r="59" spans="1:26" s="17" customFormat="1" ht="14.25">
      <c r="A59" s="29"/>
      <c r="B59" s="29"/>
      <c r="C59" s="29"/>
      <c r="D59" s="29"/>
      <c r="E59" s="29"/>
      <c r="F59" s="29"/>
      <c r="G59" s="28"/>
    </row>
    <row r="60" spans="1:26" s="17" customFormat="1" ht="14.25">
      <c r="A60" s="29"/>
      <c r="B60" s="29"/>
      <c r="C60" s="29"/>
      <c r="D60" s="29"/>
      <c r="E60" s="29"/>
      <c r="F60" s="29"/>
      <c r="G60" s="28"/>
    </row>
    <row r="61" spans="1:26" s="17" customFormat="1" ht="14.25">
      <c r="A61" s="29"/>
      <c r="B61" s="29"/>
      <c r="C61" s="29"/>
      <c r="D61" s="29"/>
      <c r="E61" s="29"/>
      <c r="F61" s="29"/>
      <c r="G61" s="28"/>
    </row>
    <row r="62" spans="1:26" s="17" customFormat="1" ht="14.25">
      <c r="A62" s="29"/>
      <c r="B62" s="29"/>
      <c r="C62" s="29"/>
      <c r="D62" s="29"/>
      <c r="E62" s="29"/>
      <c r="F62" s="29"/>
      <c r="G62" s="28"/>
    </row>
    <row r="63" spans="1:26" s="17" customFormat="1" ht="14.25">
      <c r="A63" s="29"/>
      <c r="B63" s="29"/>
      <c r="C63" s="29"/>
      <c r="D63" s="29"/>
      <c r="E63" s="29"/>
      <c r="F63" s="29"/>
      <c r="G63" s="28"/>
    </row>
    <row r="64" spans="1:26" s="17" customFormat="1" ht="14.25">
      <c r="A64" s="29"/>
      <c r="B64" s="29"/>
      <c r="C64" s="29"/>
      <c r="D64" s="29"/>
      <c r="E64" s="29"/>
      <c r="F64" s="29"/>
      <c r="G64" s="28"/>
    </row>
    <row r="65" spans="1:7" s="17" customFormat="1" ht="14.25">
      <c r="A65" s="29"/>
      <c r="B65" s="29"/>
      <c r="C65" s="29"/>
      <c r="D65" s="29"/>
      <c r="E65" s="29"/>
      <c r="F65" s="29"/>
      <c r="G65" s="28"/>
    </row>
    <row r="66" spans="1:7" s="17" customFormat="1" ht="14.25">
      <c r="A66" s="29"/>
      <c r="B66" s="29"/>
      <c r="C66" s="29"/>
      <c r="D66" s="29"/>
      <c r="E66" s="29"/>
      <c r="F66" s="29"/>
      <c r="G66" s="28"/>
    </row>
    <row r="67" spans="1:7" s="17" customFormat="1" ht="14.25">
      <c r="A67" s="29"/>
      <c r="B67" s="29"/>
      <c r="C67" s="29"/>
      <c r="D67" s="29"/>
      <c r="E67" s="29"/>
      <c r="F67" s="29"/>
      <c r="G67" s="28"/>
    </row>
    <row r="68" spans="1:7" s="17" customFormat="1"/>
    <row r="69" spans="1:7" s="17" customFormat="1"/>
  </sheetData>
  <mergeCells count="37">
    <mergeCell ref="U53:Z53"/>
    <mergeCell ref="AF16:AF17"/>
    <mergeCell ref="AC1:AF1"/>
    <mergeCell ref="T10:X10"/>
    <mergeCell ref="A33:AF33"/>
    <mergeCell ref="E10:P10"/>
    <mergeCell ref="E11:P11"/>
    <mergeCell ref="Q12:S12"/>
    <mergeCell ref="T12:AF12"/>
    <mergeCell ref="AB10:AF10"/>
    <mergeCell ref="AB11:AF11"/>
    <mergeCell ref="Q10:S10"/>
    <mergeCell ref="A20:P20"/>
    <mergeCell ref="T30:AA30"/>
    <mergeCell ref="Q27:AD27"/>
    <mergeCell ref="Y1:AB1"/>
    <mergeCell ref="A1:L1"/>
    <mergeCell ref="A6:AF6"/>
    <mergeCell ref="A3:L3"/>
    <mergeCell ref="A9:AF9"/>
    <mergeCell ref="S14:T14"/>
    <mergeCell ref="M14:R14"/>
    <mergeCell ref="A7:AF7"/>
    <mergeCell ref="U14:W14"/>
    <mergeCell ref="A10:D10"/>
    <mergeCell ref="A11:D11"/>
    <mergeCell ref="T11:X11"/>
    <mergeCell ref="Q11:S11"/>
    <mergeCell ref="E12:P12"/>
    <mergeCell ref="D31:J31"/>
    <mergeCell ref="Q20:AD26"/>
    <mergeCell ref="T29:AA29"/>
    <mergeCell ref="A26:M26"/>
    <mergeCell ref="A4:L4"/>
    <mergeCell ref="A23:M25"/>
    <mergeCell ref="A5:L5"/>
    <mergeCell ref="K14:L14"/>
  </mergeCells>
  <phoneticPr fontId="1" type="noConversion"/>
  <conditionalFormatting sqref="AC18:AE18">
    <cfRule type="expression" dxfId="29" priority="10" stopIfTrue="1">
      <formula>AC16=""</formula>
    </cfRule>
  </conditionalFormatting>
  <conditionalFormatting sqref="AC16:AE17">
    <cfRule type="cellIs" dxfId="28" priority="12" stopIfTrue="1" operator="equal">
      <formula>""</formula>
    </cfRule>
  </conditionalFormatting>
  <conditionalFormatting sqref="A18:H18 K18:AE18">
    <cfRule type="expression" dxfId="27" priority="8" stopIfTrue="1">
      <formula>A17="Σαβ"</formula>
    </cfRule>
  </conditionalFormatting>
  <conditionalFormatting sqref="A18:H18 K18:AE18">
    <cfRule type="expression" dxfId="26" priority="5" stopIfTrue="1">
      <formula>A17="Κυρ"</formula>
    </cfRule>
  </conditionalFormatting>
  <conditionalFormatting sqref="J18">
    <cfRule type="expression" dxfId="21" priority="4" stopIfTrue="1">
      <formula>J17="Σαβ"</formula>
    </cfRule>
  </conditionalFormatting>
  <conditionalFormatting sqref="J18">
    <cfRule type="expression" dxfId="19" priority="3" stopIfTrue="1">
      <formula>J17="Κυρ"</formula>
    </cfRule>
  </conditionalFormatting>
  <conditionalFormatting sqref="I18">
    <cfRule type="expression" dxfId="17" priority="2" stopIfTrue="1">
      <formula>I17="Σαβ"</formula>
    </cfRule>
  </conditionalFormatting>
  <conditionalFormatting sqref="I18">
    <cfRule type="expression" dxfId="15" priority="1" stopIfTrue="1">
      <formula>I17="Κυρ"</formula>
    </cfRule>
  </conditionalFormatting>
  <dataValidations xWindow="465" yWindow="443" count="3">
    <dataValidation type="list" allowBlank="1" showInputMessage="1" showErrorMessage="1" prompt="ΕΠΙΛΕΞΤΕ ΤΟ ΜΗΝΑ ΑΠΟ ΤΗΝ ΑΝΑΠΤΥΣΟΜΕΝΗ ΛΙΣΤΑ" sqref="M14">
      <formula1>$A$39:$A$50</formula1>
    </dataValidation>
    <dataValidation type="list" allowBlank="1" showInputMessage="1" showErrorMessage="1" prompt="ΕΠΙΛΕΞΤΕ ΤΟ ΕΤΟΣ ΑΠΟ ΤΗΝ ΑΝΑΠΤΥΣΟΜΕΝΗ ΛΙΣΤΑ" sqref="U14:W14">
      <formula1>$F$39:$F$50</formula1>
    </dataValidation>
    <dataValidation type="whole" allowBlank="1" showInputMessage="1" showErrorMessage="1" sqref="A18:AE18">
      <formula1>1</formula1>
      <formula2>5</formula2>
    </dataValidation>
  </dataValidations>
  <printOptions horizontalCentered="1"/>
  <pageMargins left="0.35433070866141736" right="0.35433070866141736" top="0.39370078740157483" bottom="0.39370078740157483" header="0.19685039370078741" footer="0.19685039370078741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ΗΜΕΡΟΛΟΓΙΑΚΟΣ ΠΙΝΑΚΑΣ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ΛΕΥΚΑΔΑΣ</dc:creator>
  <cp:lastModifiedBy>NIKKO</cp:lastModifiedBy>
  <cp:lastPrinted>2021-11-15T16:05:46Z</cp:lastPrinted>
  <dcterms:created xsi:type="dcterms:W3CDTF">2010-06-17T19:15:52Z</dcterms:created>
  <dcterms:modified xsi:type="dcterms:W3CDTF">2021-11-15T16:13:30Z</dcterms:modified>
</cp:coreProperties>
</file>